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xi\Desktop\MAU\2017\MIGRACIÓN\"/>
    </mc:Choice>
  </mc:AlternateContent>
  <bookViews>
    <workbookView xWindow="0" yWindow="0" windowWidth="19200" windowHeight="7224" firstSheet="1" activeTab="1"/>
  </bookViews>
  <sheets>
    <sheet name="1.1.Por año y fuente" sheetId="1" r:id="rId1"/>
    <sheet name="1.2. Ranking Edo. Residencia" sheetId="3" r:id="rId2"/>
    <sheet name="1.3.Caractlaboral1994-2016" sheetId="4" r:id="rId3"/>
    <sheet name="1.4.Caractdemog1994-2015" sheetId="5" r:id="rId4"/>
  </sheets>
  <calcPr calcId="152511"/>
</workbook>
</file>

<file path=xl/calcChain.xml><?xml version="1.0" encoding="utf-8"?>
<calcChain xmlns="http://schemas.openxmlformats.org/spreadsheetml/2006/main">
  <c r="E62" i="3" l="1"/>
  <c r="Q113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G26" i="1" l="1"/>
  <c r="X14" i="4" l="1"/>
  <c r="W14" i="4"/>
  <c r="V14" i="4"/>
  <c r="U14" i="4"/>
  <c r="T14" i="4"/>
  <c r="S14" i="4"/>
  <c r="R14" i="4"/>
  <c r="Q14" i="4"/>
  <c r="P14" i="4"/>
  <c r="O14" i="4"/>
  <c r="N14" i="4"/>
  <c r="M14" i="4"/>
  <c r="K14" i="4"/>
  <c r="J14" i="4"/>
  <c r="I14" i="4"/>
  <c r="H14" i="4"/>
  <c r="G14" i="4"/>
  <c r="F14" i="4"/>
  <c r="E14" i="4"/>
  <c r="D14" i="4"/>
  <c r="C14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L8" i="4"/>
  <c r="L14" i="4" s="1"/>
  <c r="M177" i="1"/>
  <c r="L177" i="1"/>
  <c r="K177" i="1"/>
  <c r="J177" i="1"/>
  <c r="M176" i="1"/>
  <c r="L176" i="1"/>
  <c r="K176" i="1"/>
  <c r="J176" i="1"/>
</calcChain>
</file>

<file path=xl/sharedStrings.xml><?xml version="1.0" encoding="utf-8"?>
<sst xmlns="http://schemas.openxmlformats.org/spreadsheetml/2006/main" count="281" uniqueCount="184">
  <si>
    <t>Año</t>
  </si>
  <si>
    <t>Absolutos</t>
  </si>
  <si>
    <t>Tasa de crecimiento anual</t>
  </si>
  <si>
    <t>Total</t>
  </si>
  <si>
    <t>Estado de residencia</t>
  </si>
  <si>
    <t>Posición en el ranking de 1990</t>
  </si>
  <si>
    <t>Total de inmigrantes</t>
  </si>
  <si>
    <t>Inmigrantes en 1990</t>
  </si>
  <si>
    <t>Posición en el ranking de 2000</t>
  </si>
  <si>
    <t>Inmigrantes en 2000</t>
  </si>
  <si>
    <t>Posición en el ranking de 2010</t>
  </si>
  <si>
    <t>Inmigrantes en 2010</t>
  </si>
  <si>
    <t>México</t>
  </si>
  <si>
    <t>California</t>
  </si>
  <si>
    <t>Texas</t>
  </si>
  <si>
    <t>Illinois</t>
  </si>
  <si>
    <t>Arizona</t>
  </si>
  <si>
    <t>Georgia</t>
  </si>
  <si>
    <t>Florida</t>
  </si>
  <si>
    <t>Carolina del Norte</t>
  </si>
  <si>
    <t>Colorado</t>
  </si>
  <si>
    <t>Nevada</t>
  </si>
  <si>
    <t>Nueva York</t>
  </si>
  <si>
    <t>Washington</t>
  </si>
  <si>
    <t>Oregon</t>
  </si>
  <si>
    <t>Nuevo México</t>
  </si>
  <si>
    <t>Nueva Jersey</t>
  </si>
  <si>
    <t>Indiana</t>
  </si>
  <si>
    <t>Utah</t>
  </si>
  <si>
    <t>Oklahoma</t>
  </si>
  <si>
    <t>Wisconsin</t>
  </si>
  <si>
    <t>Michigan</t>
  </si>
  <si>
    <t>Kansas</t>
  </si>
  <si>
    <t>Tennessee</t>
  </si>
  <si>
    <t>Minnesota</t>
  </si>
  <si>
    <t>Arkansas</t>
  </si>
  <si>
    <t>Virginia</t>
  </si>
  <si>
    <t>Pennsylvania</t>
  </si>
  <si>
    <t>Idaho</t>
  </si>
  <si>
    <t>Missouri</t>
  </si>
  <si>
    <t>Nebraska</t>
  </si>
  <si>
    <t>Alabama</t>
  </si>
  <si>
    <t>Ohio</t>
  </si>
  <si>
    <t>Iowa</t>
  </si>
  <si>
    <t>Maryland</t>
  </si>
  <si>
    <t>Kentucky</t>
  </si>
  <si>
    <t>Connecticut</t>
  </si>
  <si>
    <t>Louisiana</t>
  </si>
  <si>
    <t>Mississippi</t>
  </si>
  <si>
    <t>Delaware</t>
  </si>
  <si>
    <t>Massachusetts</t>
  </si>
  <si>
    <t>Hawaii</t>
  </si>
  <si>
    <t>Rhode Island</t>
  </si>
  <si>
    <t>Virginia Occidental</t>
  </si>
  <si>
    <t>Wyoming</t>
  </si>
  <si>
    <t>Alaska</t>
  </si>
  <si>
    <t>Montana</t>
  </si>
  <si>
    <t>Vermont</t>
  </si>
  <si>
    <t>Nueva Hampshire</t>
  </si>
  <si>
    <t>Maine</t>
  </si>
  <si>
    <t>Características laborales</t>
  </si>
  <si>
    <t>Condición de actividad</t>
  </si>
  <si>
    <t xml:space="preserve">Población económicamente activa </t>
  </si>
  <si>
    <t>Ocupados</t>
  </si>
  <si>
    <t>Desocupados</t>
  </si>
  <si>
    <t xml:space="preserve">Población económicamente inactiva </t>
  </si>
  <si>
    <t>Horas trabajadas por semana</t>
  </si>
  <si>
    <t>34 o menos</t>
  </si>
  <si>
    <t>De 35 a 44 horas</t>
  </si>
  <si>
    <t>45 o más</t>
  </si>
  <si>
    <t>Promedio de horas trabajadas por semana</t>
  </si>
  <si>
    <t>Tipo de trabajador</t>
  </si>
  <si>
    <t>Asalariado</t>
  </si>
  <si>
    <r>
      <t>Otro</t>
    </r>
    <r>
      <rPr>
        <vertAlign val="superscript"/>
        <sz val="10"/>
        <rFont val="Calibri"/>
        <family val="2"/>
        <scheme val="minor"/>
      </rPr>
      <t>2</t>
    </r>
  </si>
  <si>
    <r>
      <t>Salario anual (dólares)</t>
    </r>
    <r>
      <rPr>
        <b/>
        <vertAlign val="superscript"/>
        <sz val="10"/>
        <rFont val="Calibri"/>
        <family val="2"/>
        <scheme val="minor"/>
      </rPr>
      <t>3</t>
    </r>
  </si>
  <si>
    <t>Menos de 10000</t>
  </si>
  <si>
    <t>De 10000 a 19999</t>
  </si>
  <si>
    <t>De 20000 a 29999</t>
  </si>
  <si>
    <t>De 30000 a 39999</t>
  </si>
  <si>
    <t>De 40000 o más</t>
  </si>
  <si>
    <r>
      <t>Salario promedio anual (dólares)</t>
    </r>
    <r>
      <rPr>
        <b/>
        <vertAlign val="superscript"/>
        <sz val="10"/>
        <rFont val="Calibri"/>
        <family val="2"/>
        <scheme val="minor"/>
      </rPr>
      <t>3</t>
    </r>
  </si>
  <si>
    <r>
      <t>Tamaño de la empresa</t>
    </r>
    <r>
      <rPr>
        <b/>
        <vertAlign val="superscript"/>
        <sz val="10"/>
        <rFont val="Calibri"/>
        <family val="2"/>
        <scheme val="minor"/>
      </rPr>
      <t>4</t>
    </r>
  </si>
  <si>
    <t>De 100 a 499 personas</t>
  </si>
  <si>
    <t>De 500 a 999 personas</t>
  </si>
  <si>
    <t>De 1000 personas o más</t>
  </si>
  <si>
    <t>Sector de actividad</t>
  </si>
  <si>
    <t>Primario</t>
  </si>
  <si>
    <t>Secundario</t>
  </si>
  <si>
    <t>Terciario</t>
  </si>
  <si>
    <t>Tipo de ocupación</t>
  </si>
  <si>
    <t>Ejecutivos, profesionistas y técnicos</t>
  </si>
  <si>
    <t>Trabajadores de servicios</t>
  </si>
  <si>
    <t>Ventas y ocupaciones de oficina</t>
  </si>
  <si>
    <t>Agricultores y trabajadores agrícolas</t>
  </si>
  <si>
    <t>Construcción y ocupaciones de reparación</t>
  </si>
  <si>
    <t>Obreros, transportistas y trabajadores especializados de la construcción</t>
  </si>
  <si>
    <r>
      <rPr>
        <b/>
        <sz val="8"/>
        <rFont val="Calibri"/>
        <family val="2"/>
        <scheme val="minor"/>
      </rPr>
      <t>Notas:</t>
    </r>
    <r>
      <rPr>
        <sz val="8"/>
        <rFont val="Calibri"/>
        <family val="2"/>
        <scheme val="minor"/>
      </rPr>
      <t xml:space="preserve"> 1/ Población de 16 años o más.</t>
    </r>
  </si>
  <si>
    <t>2/ Incluye cuenta propia, sin pago y personas que laboran menos de dos semanas continuas de tiempo completo.</t>
  </si>
  <si>
    <t>4/ A partir de 2011, la categoría 10-24 deja de ser parte de las posibles respuestas.</t>
  </si>
  <si>
    <t>Características</t>
  </si>
  <si>
    <t>Sexo</t>
  </si>
  <si>
    <t>Hombres</t>
  </si>
  <si>
    <t>Mujeres</t>
  </si>
  <si>
    <t>Grandes grupos de edad</t>
  </si>
  <si>
    <t>De 0 a 14 años</t>
  </si>
  <si>
    <t>De 15 a 29 años</t>
  </si>
  <si>
    <t>De 30 a 44 años</t>
  </si>
  <si>
    <t>De 45 a 64 años</t>
  </si>
  <si>
    <t>De 65 años o más</t>
  </si>
  <si>
    <t>Edad promedio (años)</t>
  </si>
  <si>
    <r>
      <t>Situación conyugal</t>
    </r>
    <r>
      <rPr>
        <vertAlign val="superscript"/>
        <sz val="10"/>
        <rFont val="Calibri"/>
        <family val="2"/>
        <scheme val="minor"/>
      </rPr>
      <t>1</t>
    </r>
  </si>
  <si>
    <t>Unidos</t>
  </si>
  <si>
    <t>No unidos</t>
  </si>
  <si>
    <t>Tamaño del hogar</t>
  </si>
  <si>
    <t>1 a 3 miembros</t>
  </si>
  <si>
    <t>4 a 6 miembros</t>
  </si>
  <si>
    <t>7 miembros o más</t>
  </si>
  <si>
    <t>Otros estados</t>
  </si>
  <si>
    <t>Región de residencia</t>
  </si>
  <si>
    <r>
      <t>Sudoeste primera parte</t>
    </r>
    <r>
      <rPr>
        <vertAlign val="superscript"/>
        <sz val="10"/>
        <rFont val="Calibri"/>
        <family val="2"/>
        <scheme val="minor"/>
      </rPr>
      <t>2</t>
    </r>
  </si>
  <si>
    <r>
      <t>Sudoeste expansión</t>
    </r>
    <r>
      <rPr>
        <vertAlign val="superscript"/>
        <sz val="10"/>
        <rFont val="Calibri"/>
        <family val="2"/>
        <scheme val="minor"/>
      </rPr>
      <t>3</t>
    </r>
  </si>
  <si>
    <r>
      <t>Grandes lagos</t>
    </r>
    <r>
      <rPr>
        <vertAlign val="superscript"/>
        <sz val="10"/>
        <rFont val="Calibri"/>
        <family val="2"/>
        <scheme val="minor"/>
      </rPr>
      <t>4</t>
    </r>
  </si>
  <si>
    <r>
      <t>Costa Este</t>
    </r>
    <r>
      <rPr>
        <vertAlign val="superscript"/>
        <sz val="10"/>
        <rFont val="Calibri"/>
        <family val="2"/>
        <scheme val="minor"/>
      </rPr>
      <t>5</t>
    </r>
  </si>
  <si>
    <r>
      <t>Grandes planicies</t>
    </r>
    <r>
      <rPr>
        <vertAlign val="superscript"/>
        <sz val="10"/>
        <rFont val="Calibri"/>
        <family val="2"/>
        <scheme val="minor"/>
      </rPr>
      <t>6</t>
    </r>
  </si>
  <si>
    <r>
      <t>Otra</t>
    </r>
    <r>
      <rPr>
        <vertAlign val="superscript"/>
        <sz val="10"/>
        <rFont val="Calibri"/>
        <family val="2"/>
        <scheme val="minor"/>
      </rPr>
      <t>7</t>
    </r>
  </si>
  <si>
    <r>
      <t>Periodo de ingreso</t>
    </r>
    <r>
      <rPr>
        <b/>
        <vertAlign val="superscript"/>
        <sz val="10"/>
        <rFont val="Calibri"/>
        <family val="2"/>
        <scheme val="minor"/>
      </rPr>
      <t>8</t>
    </r>
  </si>
  <si>
    <t>Antes de 1975</t>
  </si>
  <si>
    <t>De 1975 a 1985</t>
  </si>
  <si>
    <t>De 1986 a 1995</t>
  </si>
  <si>
    <r>
      <t>De 1996 a 2005</t>
    </r>
    <r>
      <rPr>
        <vertAlign val="superscript"/>
        <sz val="10"/>
        <rFont val="Calibri"/>
        <family val="2"/>
        <scheme val="minor"/>
      </rPr>
      <t>9</t>
    </r>
  </si>
  <si>
    <t>----</t>
  </si>
  <si>
    <r>
      <t>De 2006 a 2015</t>
    </r>
    <r>
      <rPr>
        <vertAlign val="superscript"/>
        <sz val="10"/>
        <rFont val="Calibri"/>
        <family val="2"/>
        <scheme val="minor"/>
      </rPr>
      <t>10</t>
    </r>
  </si>
  <si>
    <t>Condición de movilidad en el último año</t>
  </si>
  <si>
    <t>No migrantes</t>
  </si>
  <si>
    <r>
      <t>Migrantes internos</t>
    </r>
    <r>
      <rPr>
        <vertAlign val="superscript"/>
        <sz val="10"/>
        <rFont val="Calibri"/>
        <family val="2"/>
        <scheme val="minor"/>
      </rPr>
      <t>11</t>
    </r>
  </si>
  <si>
    <r>
      <t>Migrantes internacionales</t>
    </r>
    <r>
      <rPr>
        <vertAlign val="superscript"/>
        <sz val="10"/>
        <rFont val="Calibri"/>
        <family val="2"/>
        <scheme val="minor"/>
      </rPr>
      <t>12</t>
    </r>
  </si>
  <si>
    <r>
      <rPr>
        <b/>
        <sz val="8"/>
        <rFont val="Calibri"/>
        <family val="2"/>
        <scheme val="minor"/>
      </rPr>
      <t>Notas:</t>
    </r>
    <r>
      <rPr>
        <sz val="8"/>
        <rFont val="Calibri"/>
        <family val="2"/>
        <scheme val="minor"/>
      </rPr>
      <t xml:space="preserve"> 1/ Población de 15 años o más. La categoría no unidos incluye a los separados, divorciados, viudos y solteros.</t>
    </r>
  </si>
  <si>
    <t>2/ Incluye: California, Arizona, Nuevo México y Texas.</t>
  </si>
  <si>
    <t>3/ Incluye: Washington, Idaho, Oregon, Nevada y Utah.</t>
  </si>
  <si>
    <t>4/ Incluye: Illinois, Indiana, Michigan y Wisconsin.</t>
  </si>
  <si>
    <t>5/ Incluye: Connecticut, Delaware, Distrito de Colombia, Florida, Georgia, Maryland, Nueva Jersey, Nueva York, Carolina del Norte, Pennsylvania, Rhode Island, Carolina del Sur y Virginia.</t>
  </si>
  <si>
    <t>6/ Incluye: Colorado, Kansas, Iowa, Missouri, Nebraska, Oklahoma y  Wyoming.</t>
  </si>
  <si>
    <t>7/ Incluye: Alabama, Alaska, Arkansas, Dakota del Norte, Dakota del Sur, Hawaii, Kentucky, Loisiana, Maine, Massachusetts, Minnesota, Mississippi, Montana, Nueva Hampshire, Ohio, Tennessee, Vermont y Virginia Occidental.</t>
  </si>
  <si>
    <t xml:space="preserve">8/ El código del año se interpreta como el último posible de llegada, así, el número representa el año final en cada intervalo. </t>
  </si>
  <si>
    <t>9/ El número de mexicanos que llegaron a Estados Unidos en 1996 y 1997 se incluyen en el periodo 1986-1995, debido a la agrupación por periodos.</t>
  </si>
  <si>
    <t xml:space="preserve">10/ El número de mexicanos que llegaron a Estados Unidos en 2006 y 2007 se incluyen en el periodo 1996-2005, debido a la agrupación por periodos. </t>
  </si>
  <si>
    <t>--- Indica cero.</t>
  </si>
  <si>
    <t>Menos de 100</t>
  </si>
  <si>
    <t>Posición en el ranking de 2015</t>
  </si>
  <si>
    <t xml:space="preserve">Inmigrantes en 2015 </t>
  </si>
  <si>
    <t>Inmigrantes en 2015</t>
  </si>
  <si>
    <t>Carolina Del Norte</t>
  </si>
  <si>
    <t>Carolina Del Sur</t>
  </si>
  <si>
    <t>Distrito De Columbia</t>
  </si>
  <si>
    <t>Dakota Del Sur</t>
  </si>
  <si>
    <t>Dakota Del Norte</t>
  </si>
  <si>
    <t>12/ Se refiere a la población Mexicana que residía el año anterior a la entrevista fuera de Estados Unidos.</t>
  </si>
  <si>
    <t>11/ Se refiere a la población que residía el año anterior a la entrevista en un estado distinto al actual.</t>
  </si>
  <si>
    <t>Ciudadanía</t>
  </si>
  <si>
    <t>Ciudadano</t>
  </si>
  <si>
    <t>No ciudadano</t>
  </si>
  <si>
    <t>Escolaridad</t>
  </si>
  <si>
    <t>Menos de 10 grados</t>
  </si>
  <si>
    <t>De 10 a 12 grados</t>
  </si>
  <si>
    <t>Carrera inconclusa</t>
  </si>
  <si>
    <t>Técnico superior</t>
  </si>
  <si>
    <t>Profesional o posgrado</t>
  </si>
  <si>
    <t>Pobres</t>
  </si>
  <si>
    <t>No Pobres</t>
  </si>
  <si>
    <t>13/ Ingreso por debajo de 100% de la Línea Federal de Pobreza de Estados Unidos.</t>
  </si>
  <si>
    <r>
      <t>Condición de pobreza</t>
    </r>
    <r>
      <rPr>
        <b/>
        <vertAlign val="superscript"/>
        <sz val="10"/>
        <rFont val="Calibri"/>
        <family val="2"/>
        <scheme val="minor"/>
      </rPr>
      <t>13</t>
    </r>
  </si>
  <si>
    <r>
      <rPr>
        <b/>
        <sz val="8"/>
        <rFont val="Calibri"/>
        <family val="2"/>
        <scheme val="minor"/>
      </rPr>
      <t>Fuente:</t>
    </r>
    <r>
      <rPr>
        <sz val="8"/>
        <rFont val="Calibri"/>
        <family val="2"/>
        <scheme val="minor"/>
      </rPr>
      <t xml:space="preserve"> Estimaciones del CONAPO con base en U.S Census Bureau,  American Community Survey(ACS), 2001-2015. Integrated Public Use Microdata Series (IPUMS) EUA, Minneapolis: Universidad de Minnesota. </t>
    </r>
  </si>
  <si>
    <r>
      <rPr>
        <b/>
        <sz val="8"/>
        <rFont val="Calibri"/>
        <family val="2"/>
        <scheme val="minor"/>
      </rPr>
      <t>Fuente:</t>
    </r>
    <r>
      <rPr>
        <sz val="8"/>
        <rFont val="Calibri"/>
        <family val="2"/>
        <scheme val="minor"/>
      </rPr>
      <t xml:space="preserve"> Fuente:  Estimaciones del CONAPO con base en U.S Census Bureau, Current Population Survey (CPS), marzo de 1994-2016. Integrated Public Use Microdata Series (IPUMS) EUA, Minneapolis: Universidad de Minnesota. </t>
    </r>
  </si>
  <si>
    <t>1.1 Población nacida en México residente en Estados Unidos por año de captación y fuente (CPS y ACS)</t>
  </si>
  <si>
    <t>1.2 Posición que ocupan los mexicanos en el ranking de poblaciones inmigrantes, según estado de residencia en Estados Unidos, 1990, 2000, 2010 y 2015
(Distribución porcentual por columna y fila)</t>
  </si>
  <si>
    <r>
      <t>1.3 Población nacida en México residente en Estados Unidos por características laborales y económicas, 1994-2016</t>
    </r>
    <r>
      <rPr>
        <b/>
        <vertAlign val="superscript"/>
        <sz val="16"/>
        <rFont val="Calibri"/>
        <family val="2"/>
        <scheme val="minor"/>
      </rPr>
      <t>1</t>
    </r>
  </si>
  <si>
    <t>1.4 Población nacida en México residente en Estados Unidos por características demográficas, 2001-2015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</si>
  <si>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Estimaciones del CONAPO con base en U. S. Census Bureau, </t>
    </r>
    <r>
      <rPr>
        <i/>
        <sz val="10"/>
        <rFont val="Calibri"/>
        <family val="2"/>
        <scheme val="minor"/>
      </rPr>
      <t>5-percent sample</t>
    </r>
    <r>
      <rPr>
        <sz val="10"/>
        <rFont val="Calibri"/>
        <family val="2"/>
        <scheme val="minor"/>
      </rPr>
      <t xml:space="preserve"> 1990,</t>
    </r>
    <r>
      <rPr>
        <i/>
        <sz val="10"/>
        <rFont val="Calibri"/>
        <family val="2"/>
        <scheme val="minor"/>
      </rPr>
      <t xml:space="preserve"> 5-percent sample</t>
    </r>
    <r>
      <rPr>
        <sz val="10"/>
        <rFont val="Calibri"/>
        <family val="2"/>
        <scheme val="minor"/>
      </rPr>
      <t xml:space="preserve"> 2000 y </t>
    </r>
    <r>
      <rPr>
        <i/>
        <sz val="10"/>
        <rFont val="Calibri"/>
        <family val="2"/>
        <scheme val="minor"/>
      </rPr>
      <t>American Community Survey 2010</t>
    </r>
    <r>
      <rPr>
        <sz val="10"/>
        <rFont val="Calibri"/>
        <family val="2"/>
        <scheme val="minor"/>
      </rPr>
      <t>, 2015.</t>
    </r>
  </si>
  <si>
    <t>CPS*</t>
  </si>
  <si>
    <t>ACS**</t>
  </si>
  <si>
    <r>
      <rPr>
        <b/>
        <sz val="10"/>
        <rFont val="Calibri"/>
        <family val="2"/>
        <scheme val="minor"/>
      </rPr>
      <t>Fuente</t>
    </r>
    <r>
      <rPr>
        <sz val="10"/>
        <rFont val="Calibri"/>
        <family val="2"/>
        <scheme val="minor"/>
      </rPr>
      <t xml:space="preserve">:  Estimaciones del CONAPO con base en U.S Census Bureau, Current Population Survey (CPS*), marzo de 1994-2015; y American Community Survey (ACS**), 2000-2014. Integrated Public Use Microdata Series (IPUMS) EUA, Minneapolis: Universidad de Minnesota. </t>
    </r>
  </si>
  <si>
    <t>3/ En dólares nominales de 1999. Población ocupada asalariada que recibio algún ingreso.</t>
  </si>
  <si>
    <t>Total de
inmigrantes</t>
  </si>
  <si>
    <t>Posición en el
ranking de 1990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</si>
</sst>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##0"/>
    <numFmt numFmtId="165" formatCode="###\ ###\ ###"/>
    <numFmt numFmtId="166" formatCode="0.0"/>
    <numFmt numFmtId="167" formatCode="0.00000000000000"/>
    <numFmt numFmtId="168" formatCode=".\ #\ ;#############################################################################################################"/>
    <numFmt numFmtId="169" formatCode="0.00000000"/>
    <numFmt numFmtId="170" formatCode="0.0000000000000"/>
    <numFmt numFmtId="171" formatCode="0.00000000000"/>
    <numFmt numFmtId="172" formatCode="###.00\ ###\ ###"/>
    <numFmt numFmtId="173" formatCode="0.0%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0"/>
      <name val="CG Omega"/>
      <family val="2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u/>
      <sz val="10"/>
      <color indexed="56"/>
      <name val="Arial"/>
      <family val="2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b/>
      <vertAlign val="superscript"/>
      <sz val="16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b/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4">
    <xf numFmtId="0" fontId="0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11" fillId="0" borderId="0" applyNumberForma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00">
    <xf numFmtId="0" fontId="0" fillId="0" borderId="0" xfId="0"/>
    <xf numFmtId="0" fontId="3" fillId="2" borderId="0" xfId="1" applyFont="1" applyFill="1"/>
    <xf numFmtId="0" fontId="0" fillId="0" borderId="0" xfId="0" applyFill="1" applyBorder="1"/>
    <xf numFmtId="0" fontId="3" fillId="0" borderId="0" xfId="1" applyFont="1" applyFill="1" applyBorder="1"/>
    <xf numFmtId="0" fontId="6" fillId="3" borderId="2" xfId="1" applyFont="1" applyFill="1" applyBorder="1" applyAlignment="1">
      <alignment vertical="center"/>
    </xf>
    <xf numFmtId="164" fontId="7" fillId="0" borderId="0" xfId="3" applyNumberFormat="1" applyFont="1" applyFill="1" applyBorder="1" applyAlignment="1">
      <alignment horizontal="right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left" vertical="center" wrapText="1" indent="8"/>
    </xf>
    <xf numFmtId="0" fontId="8" fillId="4" borderId="0" xfId="1" applyNumberFormat="1" applyFont="1" applyFill="1" applyBorder="1" applyAlignment="1">
      <alignment horizontal="center"/>
    </xf>
    <xf numFmtId="165" fontId="9" fillId="4" borderId="0" xfId="5" applyNumberFormat="1" applyFont="1" applyFill="1" applyBorder="1" applyAlignment="1">
      <alignment horizontal="center"/>
    </xf>
    <xf numFmtId="2" fontId="8" fillId="4" borderId="0" xfId="5" applyNumberFormat="1" applyFont="1" applyFill="1" applyBorder="1" applyAlignment="1">
      <alignment horizontal="center"/>
    </xf>
    <xf numFmtId="165" fontId="8" fillId="4" borderId="0" xfId="5" applyNumberFormat="1" applyFont="1" applyFill="1" applyBorder="1" applyAlignment="1">
      <alignment horizontal="right"/>
    </xf>
    <xf numFmtId="165" fontId="8" fillId="4" borderId="0" xfId="5" applyNumberFormat="1" applyFont="1" applyFill="1" applyBorder="1" applyAlignment="1">
      <alignment horizontal="center"/>
    </xf>
    <xf numFmtId="1" fontId="3" fillId="2" borderId="0" xfId="1" applyNumberFormat="1" applyFont="1" applyFill="1"/>
    <xf numFmtId="0" fontId="8" fillId="0" borderId="0" xfId="1" applyNumberFormat="1" applyFont="1" applyFill="1" applyBorder="1" applyAlignment="1">
      <alignment horizontal="center"/>
    </xf>
    <xf numFmtId="165" fontId="9" fillId="0" borderId="0" xfId="5" applyNumberFormat="1" applyFont="1" applyFill="1" applyBorder="1" applyAlignment="1">
      <alignment horizontal="center"/>
    </xf>
    <xf numFmtId="2" fontId="9" fillId="0" borderId="0" xfId="5" applyNumberFormat="1" applyFont="1" applyFill="1" applyBorder="1" applyAlignment="1">
      <alignment horizontal="center"/>
    </xf>
    <xf numFmtId="165" fontId="8" fillId="0" borderId="0" xfId="5" applyNumberFormat="1" applyFont="1" applyFill="1" applyBorder="1" applyAlignment="1">
      <alignment horizontal="right"/>
    </xf>
    <xf numFmtId="165" fontId="8" fillId="0" borderId="0" xfId="5" applyNumberFormat="1" applyFont="1" applyFill="1" applyBorder="1" applyAlignment="1">
      <alignment horizontal="center"/>
    </xf>
    <xf numFmtId="2" fontId="8" fillId="0" borderId="0" xfId="5" applyNumberFormat="1" applyFont="1" applyFill="1" applyBorder="1" applyAlignment="1">
      <alignment horizontal="center"/>
    </xf>
    <xf numFmtId="2" fontId="9" fillId="4" borderId="0" xfId="5" applyNumberFormat="1" applyFont="1" applyFill="1" applyBorder="1" applyAlignment="1">
      <alignment horizontal="center"/>
    </xf>
    <xf numFmtId="165" fontId="9" fillId="4" borderId="0" xfId="5" applyNumberFormat="1" applyFont="1" applyFill="1" applyBorder="1" applyAlignment="1">
      <alignment horizontal="right"/>
    </xf>
    <xf numFmtId="166" fontId="3" fillId="2" borderId="0" xfId="1" applyNumberFormat="1" applyFont="1" applyFill="1"/>
    <xf numFmtId="165" fontId="9" fillId="0" borderId="0" xfId="5" applyNumberFormat="1" applyFont="1" applyFill="1" applyBorder="1" applyAlignment="1">
      <alignment horizontal="right"/>
    </xf>
    <xf numFmtId="1" fontId="8" fillId="4" borderId="0" xfId="1" applyNumberFormat="1" applyFont="1" applyFill="1" applyBorder="1" applyAlignment="1">
      <alignment horizontal="center"/>
    </xf>
    <xf numFmtId="167" fontId="0" fillId="0" borderId="0" xfId="0" applyNumberFormat="1" applyFill="1" applyBorder="1"/>
    <xf numFmtId="2" fontId="9" fillId="0" borderId="0" xfId="5" applyNumberFormat="1" applyFont="1" applyFill="1" applyBorder="1" applyAlignment="1">
      <alignment horizontal="right"/>
    </xf>
    <xf numFmtId="2" fontId="9" fillId="4" borderId="0" xfId="5" applyNumberFormat="1" applyFont="1" applyFill="1" applyBorder="1" applyAlignment="1">
      <alignment horizontal="right"/>
    </xf>
    <xf numFmtId="49" fontId="9" fillId="2" borderId="4" xfId="1" applyNumberFormat="1" applyFont="1" applyFill="1" applyBorder="1" applyAlignment="1">
      <alignment horizontal="center" vertical="center"/>
    </xf>
    <xf numFmtId="168" fontId="9" fillId="2" borderId="4" xfId="5" applyNumberFormat="1" applyFont="1" applyFill="1" applyBorder="1" applyAlignment="1">
      <alignment horizontal="right"/>
    </xf>
    <xf numFmtId="0" fontId="9" fillId="2" borderId="0" xfId="1" applyFont="1" applyFill="1"/>
    <xf numFmtId="2" fontId="0" fillId="0" borderId="0" xfId="0" applyNumberFormat="1" applyFill="1" applyBorder="1"/>
    <xf numFmtId="3" fontId="0" fillId="0" borderId="0" xfId="0" applyNumberFormat="1" applyFill="1" applyBorder="1"/>
    <xf numFmtId="164" fontId="3" fillId="0" borderId="0" xfId="1" applyNumberFormat="1" applyFont="1" applyFill="1" applyBorder="1"/>
    <xf numFmtId="3" fontId="0" fillId="0" borderId="0" xfId="0" applyNumberFormat="1"/>
    <xf numFmtId="0" fontId="3" fillId="2" borderId="0" xfId="1" applyFont="1" applyFill="1" applyBorder="1"/>
    <xf numFmtId="0" fontId="13" fillId="2" borderId="0" xfId="2" applyFont="1" applyFill="1" applyBorder="1" applyAlignment="1">
      <alignment horizontal="center" vertical="center" wrapText="1"/>
    </xf>
    <xf numFmtId="0" fontId="14" fillId="2" borderId="0" xfId="2" applyFont="1" applyFill="1" applyBorder="1" applyAlignment="1">
      <alignment vertical="center" wrapText="1"/>
    </xf>
    <xf numFmtId="0" fontId="3" fillId="2" borderId="1" xfId="1" applyFont="1" applyFill="1" applyBorder="1"/>
    <xf numFmtId="0" fontId="14" fillId="2" borderId="0" xfId="2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/>
    </xf>
    <xf numFmtId="0" fontId="6" fillId="3" borderId="2" xfId="1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right" vertical="center" wrapText="1" indent="1"/>
    </xf>
    <xf numFmtId="49" fontId="9" fillId="0" borderId="0" xfId="1" applyNumberFormat="1" applyFont="1" applyFill="1" applyBorder="1" applyAlignment="1">
      <alignment horizontal="left" vertical="center" wrapText="1" indent="3"/>
    </xf>
    <xf numFmtId="1" fontId="9" fillId="0" borderId="0" xfId="1" applyNumberFormat="1" applyFont="1" applyFill="1" applyBorder="1" applyAlignment="1">
      <alignment horizontal="center" vertical="center"/>
    </xf>
    <xf numFmtId="1" fontId="9" fillId="0" borderId="0" xfId="5" applyNumberFormat="1" applyFont="1" applyFill="1" applyBorder="1" applyAlignment="1">
      <alignment horizontal="center" vertical="center"/>
    </xf>
    <xf numFmtId="166" fontId="9" fillId="0" borderId="0" xfId="5" applyNumberFormat="1" applyFont="1" applyFill="1" applyBorder="1" applyAlignment="1">
      <alignment horizontal="center" vertical="center"/>
    </xf>
    <xf numFmtId="2" fontId="9" fillId="0" borderId="0" xfId="1" applyNumberFormat="1" applyFont="1" applyFill="1" applyBorder="1" applyAlignment="1">
      <alignment horizontal="center" vertical="center"/>
    </xf>
    <xf numFmtId="165" fontId="8" fillId="0" borderId="0" xfId="5" applyNumberFormat="1" applyFont="1" applyFill="1" applyBorder="1" applyAlignment="1">
      <alignment horizontal="right" vertical="center"/>
    </xf>
    <xf numFmtId="1" fontId="9" fillId="0" borderId="0" xfId="1" applyNumberFormat="1" applyFont="1" applyFill="1" applyBorder="1" applyAlignment="1">
      <alignment horizontal="center" vertical="center" wrapText="1"/>
    </xf>
    <xf numFmtId="2" fontId="9" fillId="0" borderId="0" xfId="1" applyNumberFormat="1" applyFont="1" applyFill="1" applyBorder="1" applyAlignment="1">
      <alignment horizontal="center" vertical="center" wrapText="1"/>
    </xf>
    <xf numFmtId="1" fontId="9" fillId="0" borderId="0" xfId="1" applyNumberFormat="1" applyFont="1" applyFill="1" applyAlignment="1">
      <alignment horizontal="center" vertical="center"/>
    </xf>
    <xf numFmtId="2" fontId="9" fillId="0" borderId="0" xfId="1" applyNumberFormat="1" applyFont="1" applyFill="1" applyAlignment="1">
      <alignment horizontal="center" vertical="center"/>
    </xf>
    <xf numFmtId="166" fontId="9" fillId="0" borderId="0" xfId="1" applyNumberFormat="1" applyFont="1" applyFill="1" applyBorder="1" applyAlignment="1">
      <alignment horizontal="center" vertical="center"/>
    </xf>
    <xf numFmtId="165" fontId="9" fillId="0" borderId="0" xfId="1" applyNumberFormat="1" applyFont="1" applyFill="1" applyBorder="1" applyAlignment="1">
      <alignment horizontal="right" vertical="center"/>
    </xf>
    <xf numFmtId="49" fontId="9" fillId="4" borderId="0" xfId="1" applyNumberFormat="1" applyFont="1" applyFill="1" applyBorder="1" applyAlignment="1">
      <alignment horizontal="left" vertical="center" wrapText="1" indent="3"/>
    </xf>
    <xf numFmtId="1" fontId="16" fillId="4" borderId="0" xfId="1" applyNumberFormat="1" applyFont="1" applyFill="1" applyBorder="1" applyAlignment="1">
      <alignment horizontal="center" vertical="center"/>
    </xf>
    <xf numFmtId="166" fontId="9" fillId="4" borderId="0" xfId="5" applyNumberFormat="1" applyFont="1" applyFill="1" applyBorder="1" applyAlignment="1">
      <alignment horizontal="center"/>
    </xf>
    <xf numFmtId="2" fontId="9" fillId="4" borderId="0" xfId="1" applyNumberFormat="1" applyFont="1" applyFill="1" applyAlignment="1">
      <alignment horizontal="center"/>
    </xf>
    <xf numFmtId="49" fontId="9" fillId="0" borderId="4" xfId="1" applyNumberFormat="1" applyFont="1" applyFill="1" applyBorder="1" applyAlignment="1">
      <alignment horizontal="left" vertical="center" wrapText="1" indent="3"/>
    </xf>
    <xf numFmtId="0" fontId="8" fillId="0" borderId="4" xfId="1" applyNumberFormat="1" applyFont="1" applyFill="1" applyBorder="1" applyAlignment="1">
      <alignment vertical="center"/>
    </xf>
    <xf numFmtId="165" fontId="9" fillId="0" borderId="4" xfId="5" applyNumberFormat="1" applyFont="1" applyFill="1" applyBorder="1" applyAlignment="1">
      <alignment horizontal="right"/>
    </xf>
    <xf numFmtId="49" fontId="9" fillId="0" borderId="5" xfId="1" applyNumberFormat="1" applyFont="1" applyFill="1" applyBorder="1" applyAlignment="1">
      <alignment horizontal="left" vertical="center"/>
    </xf>
    <xf numFmtId="0" fontId="9" fillId="0" borderId="0" xfId="1" applyNumberFormat="1" applyFont="1" applyFill="1" applyBorder="1" applyAlignment="1">
      <alignment horizontal="left" vertical="center" indent="3"/>
    </xf>
    <xf numFmtId="166" fontId="9" fillId="0" borderId="0" xfId="5" applyNumberFormat="1" applyFont="1" applyFill="1" applyBorder="1" applyAlignment="1">
      <alignment horizontal="center"/>
    </xf>
    <xf numFmtId="165" fontId="9" fillId="0" borderId="0" xfId="1" applyNumberFormat="1" applyFont="1" applyFill="1" applyAlignment="1">
      <alignment horizontal="right"/>
    </xf>
    <xf numFmtId="165" fontId="9" fillId="0" borderId="0" xfId="1" applyNumberFormat="1" applyFont="1" applyFill="1" applyBorder="1" applyAlignment="1">
      <alignment horizontal="right"/>
    </xf>
    <xf numFmtId="165" fontId="9" fillId="0" borderId="0" xfId="1" quotePrefix="1" applyNumberFormat="1" applyFont="1" applyFill="1" applyBorder="1" applyAlignment="1">
      <alignment horizontal="right"/>
    </xf>
    <xf numFmtId="165" fontId="9" fillId="0" borderId="0" xfId="5" quotePrefix="1" applyNumberFormat="1" applyFont="1" applyFill="1" applyBorder="1" applyAlignment="1">
      <alignment horizontal="right"/>
    </xf>
    <xf numFmtId="166" fontId="9" fillId="0" borderId="0" xfId="5" applyNumberFormat="1" applyFont="1" applyFill="1" applyBorder="1" applyAlignment="1">
      <alignment horizontal="right"/>
    </xf>
    <xf numFmtId="1" fontId="9" fillId="0" borderId="0" xfId="5" applyNumberFormat="1" applyFont="1" applyFill="1" applyBorder="1" applyAlignment="1">
      <alignment horizontal="right"/>
    </xf>
    <xf numFmtId="1" fontId="9" fillId="0" borderId="0" xfId="5" applyNumberFormat="1" applyFont="1" applyFill="1" applyBorder="1" applyAlignment="1">
      <alignment horizontal="center"/>
    </xf>
    <xf numFmtId="0" fontId="10" fillId="0" borderId="0" xfId="1" applyNumberFormat="1" applyFont="1" applyFill="1" applyBorder="1" applyAlignment="1">
      <alignment vertical="center"/>
    </xf>
    <xf numFmtId="0" fontId="10" fillId="0" borderId="0" xfId="1" applyFont="1" applyFill="1" applyBorder="1" applyAlignment="1"/>
    <xf numFmtId="0" fontId="3" fillId="0" borderId="0" xfId="1" applyFont="1" applyFill="1"/>
    <xf numFmtId="0" fontId="10" fillId="0" borderId="0" xfId="1" applyFont="1" applyFill="1"/>
    <xf numFmtId="0" fontId="10" fillId="0" borderId="0" xfId="11" quotePrefix="1" applyFont="1" applyFill="1"/>
    <xf numFmtId="0" fontId="10" fillId="0" borderId="0" xfId="12" applyFont="1" applyFill="1" applyAlignment="1"/>
    <xf numFmtId="0" fontId="6" fillId="3" borderId="3" xfId="1" applyFont="1" applyFill="1" applyBorder="1" applyAlignment="1">
      <alignment horizontal="center" vertical="center"/>
    </xf>
    <xf numFmtId="0" fontId="12" fillId="2" borderId="0" xfId="2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left" vertical="center" wrapText="1" indent="2"/>
    </xf>
    <xf numFmtId="49" fontId="8" fillId="4" borderId="0" xfId="10" applyNumberFormat="1" applyFont="1" applyFill="1" applyBorder="1" applyAlignment="1"/>
    <xf numFmtId="165" fontId="8" fillId="4" borderId="0" xfId="1" applyNumberFormat="1" applyFont="1" applyFill="1" applyBorder="1" applyAlignment="1">
      <alignment horizontal="center" vertical="center"/>
    </xf>
    <xf numFmtId="166" fontId="8" fillId="0" borderId="0" xfId="5" applyNumberFormat="1" applyFont="1" applyFill="1" applyBorder="1" applyAlignment="1">
      <alignment horizontal="center" vertical="center"/>
    </xf>
    <xf numFmtId="49" fontId="9" fillId="0" borderId="0" xfId="10" applyNumberFormat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horizontal="center" vertical="center"/>
    </xf>
    <xf numFmtId="49" fontId="9" fillId="0" borderId="0" xfId="10" applyNumberFormat="1" applyFont="1" applyFill="1" applyBorder="1" applyAlignment="1">
      <alignment horizontal="left" vertical="center" wrapText="1" indent="3"/>
    </xf>
    <xf numFmtId="49" fontId="8" fillId="0" borderId="0" xfId="10" applyNumberFormat="1" applyFont="1" applyFill="1" applyBorder="1" applyAlignment="1"/>
    <xf numFmtId="49" fontId="9" fillId="0" borderId="0" xfId="1" applyNumberFormat="1" applyFont="1" applyFill="1" applyBorder="1" applyAlignment="1">
      <alignment horizontal="left" vertical="center" indent="3"/>
    </xf>
    <xf numFmtId="166" fontId="8" fillId="0" borderId="0" xfId="1" applyNumberFormat="1" applyFont="1" applyFill="1" applyBorder="1" applyAlignment="1">
      <alignment horizontal="center" vertical="center"/>
    </xf>
    <xf numFmtId="172" fontId="8" fillId="4" borderId="0" xfId="1" applyNumberFormat="1" applyFont="1" applyFill="1" applyBorder="1" applyAlignment="1">
      <alignment horizontal="center" vertical="center"/>
    </xf>
    <xf numFmtId="0" fontId="9" fillId="0" borderId="0" xfId="10" applyNumberFormat="1" applyFont="1" applyFill="1" applyBorder="1" applyAlignment="1">
      <alignment horizontal="left" vertical="center" indent="3"/>
    </xf>
    <xf numFmtId="165" fontId="9" fillId="0" borderId="0" xfId="1" applyNumberFormat="1" applyFont="1" applyFill="1" applyBorder="1" applyAlignment="1">
      <alignment horizontal="right" vertical="center" wrapText="1"/>
    </xf>
    <xf numFmtId="166" fontId="9" fillId="0" borderId="0" xfId="1" applyNumberFormat="1" applyFont="1" applyFill="1" applyBorder="1" applyAlignment="1">
      <alignment horizontal="center" vertical="center" wrapText="1"/>
    </xf>
    <xf numFmtId="166" fontId="8" fillId="0" borderId="0" xfId="1" applyNumberFormat="1" applyFont="1" applyFill="1" applyBorder="1" applyAlignment="1">
      <alignment horizontal="center" vertical="center" wrapText="1"/>
    </xf>
    <xf numFmtId="166" fontId="8" fillId="4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>
      <alignment horizontal="right"/>
    </xf>
    <xf numFmtId="49" fontId="8" fillId="0" borderId="0" xfId="1" applyNumberFormat="1" applyFont="1" applyFill="1" applyBorder="1" applyAlignment="1">
      <alignment horizontal="left"/>
    </xf>
    <xf numFmtId="166" fontId="8" fillId="0" borderId="0" xfId="1" applyNumberFormat="1" applyFont="1" applyFill="1" applyBorder="1" applyAlignment="1">
      <alignment horizontal="center"/>
    </xf>
    <xf numFmtId="49" fontId="9" fillId="0" borderId="4" xfId="1" applyNumberFormat="1" applyFont="1" applyFill="1" applyBorder="1" applyAlignment="1">
      <alignment horizontal="center" vertical="center"/>
    </xf>
    <xf numFmtId="165" fontId="9" fillId="0" borderId="4" xfId="1" applyNumberFormat="1" applyFont="1" applyFill="1" applyBorder="1" applyAlignment="1">
      <alignment horizontal="right" vertical="center"/>
    </xf>
    <xf numFmtId="166" fontId="9" fillId="0" borderId="4" xfId="1" applyNumberFormat="1" applyFont="1" applyFill="1" applyBorder="1" applyAlignment="1">
      <alignment horizontal="right" vertical="center"/>
    </xf>
    <xf numFmtId="166" fontId="9" fillId="0" borderId="4" xfId="5" applyNumberFormat="1" applyFont="1" applyFill="1" applyBorder="1" applyAlignment="1">
      <alignment horizontal="right"/>
    </xf>
    <xf numFmtId="49" fontId="10" fillId="0" borderId="0" xfId="1" applyNumberFormat="1" applyFont="1" applyFill="1" applyBorder="1" applyAlignment="1">
      <alignment vertical="center"/>
    </xf>
    <xf numFmtId="0" fontId="10" fillId="0" borderId="0" xfId="6" applyFont="1" applyFill="1" applyBorder="1" applyAlignment="1"/>
    <xf numFmtId="0" fontId="10" fillId="0" borderId="0" xfId="6" applyFont="1" applyFill="1" applyBorder="1" applyAlignment="1">
      <alignment horizontal="left"/>
    </xf>
    <xf numFmtId="165" fontId="9" fillId="2" borderId="0" xfId="5" applyNumberFormat="1" applyFont="1" applyFill="1" applyBorder="1" applyAlignment="1">
      <alignment horizontal="center"/>
    </xf>
    <xf numFmtId="166" fontId="9" fillId="2" borderId="0" xfId="5" applyNumberFormat="1" applyFont="1" applyFill="1" applyBorder="1" applyAlignment="1">
      <alignment horizontal="center"/>
    </xf>
    <xf numFmtId="170" fontId="9" fillId="2" borderId="0" xfId="1" applyNumberFormat="1" applyFont="1" applyFill="1" applyBorder="1" applyAlignment="1">
      <alignment horizontal="center" vertical="center"/>
    </xf>
    <xf numFmtId="0" fontId="9" fillId="2" borderId="0" xfId="1" applyNumberFormat="1" applyFont="1" applyFill="1" applyBorder="1" applyAlignment="1">
      <alignment horizontal="center" vertical="center"/>
    </xf>
    <xf numFmtId="49" fontId="8" fillId="4" borderId="0" xfId="1" applyNumberFormat="1" applyFont="1" applyFill="1" applyBorder="1" applyAlignment="1">
      <alignment horizontal="left"/>
    </xf>
    <xf numFmtId="0" fontId="9" fillId="0" borderId="0" xfId="5" applyNumberFormat="1" applyFont="1" applyFill="1" applyBorder="1" applyAlignment="1">
      <alignment horizontal="center" vertical="center"/>
    </xf>
    <xf numFmtId="166" fontId="9" fillId="0" borderId="0" xfId="10" applyNumberFormat="1" applyFont="1" applyFill="1" applyBorder="1" applyAlignment="1">
      <alignment horizontal="center" vertical="center"/>
    </xf>
    <xf numFmtId="166" fontId="8" fillId="4" borderId="0" xfId="5" applyNumberFormat="1" applyFont="1" applyFill="1" applyBorder="1" applyAlignment="1">
      <alignment horizontal="center" vertical="center"/>
    </xf>
    <xf numFmtId="166" fontId="3" fillId="0" borderId="0" xfId="1" applyNumberFormat="1" applyFont="1" applyFill="1"/>
    <xf numFmtId="0" fontId="6" fillId="3" borderId="1" xfId="1" applyFont="1" applyFill="1" applyBorder="1" applyAlignment="1">
      <alignment horizontal="center" vertical="center" wrapText="1"/>
    </xf>
    <xf numFmtId="49" fontId="9" fillId="0" borderId="5" xfId="1" applyNumberFormat="1" applyFont="1" applyFill="1" applyBorder="1" applyAlignment="1">
      <alignment horizontal="left" vertical="center"/>
    </xf>
    <xf numFmtId="0" fontId="6" fillId="0" borderId="0" xfId="13" applyNumberFormat="1" applyFont="1" applyFill="1" applyBorder="1" applyAlignment="1">
      <alignment vertical="center"/>
    </xf>
    <xf numFmtId="0" fontId="21" fillId="0" borderId="0" xfId="1" applyNumberFormat="1" applyFont="1" applyFill="1" applyBorder="1" applyAlignment="1">
      <alignment horizontal="center" vertical="center"/>
    </xf>
    <xf numFmtId="0" fontId="21" fillId="0" borderId="0" xfId="13" applyNumberFormat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>
      <alignment vertical="center"/>
    </xf>
    <xf numFmtId="0" fontId="9" fillId="2" borderId="0" xfId="1" applyNumberFormat="1" applyFont="1" applyFill="1" applyAlignment="1">
      <alignment horizontal="center" vertical="center"/>
    </xf>
    <xf numFmtId="0" fontId="14" fillId="2" borderId="0" xfId="2" applyFont="1" applyFill="1" applyBorder="1" applyAlignment="1">
      <alignment vertical="center"/>
    </xf>
    <xf numFmtId="0" fontId="21" fillId="0" borderId="0" xfId="13" applyNumberFormat="1" applyFont="1" applyFill="1" applyBorder="1" applyAlignment="1">
      <alignment vertical="center"/>
    </xf>
    <xf numFmtId="0" fontId="9" fillId="2" borderId="0" xfId="1" applyFont="1" applyFill="1" applyAlignment="1">
      <alignment horizontal="center" vertical="center"/>
    </xf>
    <xf numFmtId="173" fontId="3" fillId="2" borderId="0" xfId="13" applyNumberFormat="1" applyFont="1" applyFill="1"/>
    <xf numFmtId="10" fontId="6" fillId="0" borderId="0" xfId="13" applyNumberFormat="1" applyFont="1" applyFill="1" applyBorder="1" applyAlignment="1">
      <alignment vertical="center"/>
    </xf>
    <xf numFmtId="10" fontId="3" fillId="2" borderId="0" xfId="13" applyNumberFormat="1" applyFont="1" applyFill="1"/>
    <xf numFmtId="10" fontId="3" fillId="2" borderId="0" xfId="13" applyNumberFormat="1" applyFont="1" applyFill="1" applyBorder="1"/>
    <xf numFmtId="0" fontId="3" fillId="2" borderId="0" xfId="13" applyNumberFormat="1" applyFont="1" applyFill="1"/>
    <xf numFmtId="166" fontId="21" fillId="0" borderId="0" xfId="1" applyNumberFormat="1" applyFont="1" applyFill="1" applyBorder="1" applyAlignment="1">
      <alignment horizontal="center" vertical="center"/>
    </xf>
    <xf numFmtId="166" fontId="9" fillId="0" borderId="0" xfId="13" applyNumberFormat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vertical="center"/>
    </xf>
    <xf numFmtId="2" fontId="8" fillId="4" borderId="0" xfId="5" applyNumberFormat="1" applyFont="1" applyFill="1" applyBorder="1" applyAlignment="1">
      <alignment horizontal="center" vertical="center"/>
    </xf>
    <xf numFmtId="165" fontId="8" fillId="4" borderId="0" xfId="5" applyNumberFormat="1" applyFont="1" applyFill="1" applyBorder="1" applyAlignment="1">
      <alignment horizontal="center" vertical="center"/>
    </xf>
    <xf numFmtId="165" fontId="9" fillId="0" borderId="0" xfId="5" applyNumberFormat="1" applyFont="1" applyFill="1" applyBorder="1" applyAlignment="1">
      <alignment horizontal="center" vertical="center"/>
    </xf>
    <xf numFmtId="166" fontId="9" fillId="2" borderId="0" xfId="1" applyNumberFormat="1" applyFont="1" applyFill="1" applyAlignment="1">
      <alignment horizontal="center" vertical="center"/>
    </xf>
    <xf numFmtId="0" fontId="10" fillId="0" borderId="5" xfId="6" applyFont="1" applyFill="1" applyBorder="1" applyAlignment="1"/>
    <xf numFmtId="0" fontId="10" fillId="0" borderId="0" xfId="6" applyFont="1" applyFill="1" applyBorder="1" applyAlignment="1">
      <alignment horizontal="left"/>
    </xf>
    <xf numFmtId="0" fontId="10" fillId="0" borderId="5" xfId="6" applyFont="1" applyFill="1" applyBorder="1" applyAlignment="1">
      <alignment horizontal="left"/>
    </xf>
    <xf numFmtId="49" fontId="8" fillId="4" borderId="0" xfId="1" applyNumberFormat="1" applyFont="1" applyFill="1" applyBorder="1" applyAlignment="1">
      <alignment horizontal="left" vertical="center" wrapText="1"/>
    </xf>
    <xf numFmtId="166" fontId="9" fillId="2" borderId="0" xfId="5" applyNumberFormat="1" applyFont="1" applyFill="1" applyBorder="1" applyAlignment="1">
      <alignment horizontal="center" vertical="center"/>
    </xf>
    <xf numFmtId="0" fontId="13" fillId="2" borderId="0" xfId="2" applyFont="1" applyFill="1" applyBorder="1" applyAlignment="1">
      <alignment vertical="center" wrapText="1"/>
    </xf>
    <xf numFmtId="0" fontId="9" fillId="2" borderId="0" xfId="4" applyFont="1" applyFill="1" applyBorder="1" applyAlignment="1"/>
    <xf numFmtId="0" fontId="10" fillId="2" borderId="0" xfId="4" applyFont="1" applyFill="1" applyBorder="1" applyAlignment="1"/>
    <xf numFmtId="49" fontId="8" fillId="2" borderId="0" xfId="1" applyNumberFormat="1" applyFont="1" applyFill="1" applyBorder="1" applyAlignment="1">
      <alignment horizontal="left" vertical="center" wrapText="1" indent="3"/>
    </xf>
    <xf numFmtId="1" fontId="22" fillId="2" borderId="0" xfId="1" applyNumberFormat="1" applyFont="1" applyFill="1" applyBorder="1" applyAlignment="1">
      <alignment horizontal="center" vertical="center"/>
    </xf>
    <xf numFmtId="0" fontId="8" fillId="2" borderId="0" xfId="1" applyNumberFormat="1" applyFont="1" applyFill="1" applyAlignment="1">
      <alignment horizontal="center" vertical="center"/>
    </xf>
    <xf numFmtId="1" fontId="8" fillId="2" borderId="0" xfId="5" applyNumberFormat="1" applyFont="1" applyFill="1" applyBorder="1" applyAlignment="1">
      <alignment horizontal="center"/>
    </xf>
    <xf numFmtId="1" fontId="8" fillId="2" borderId="0" xfId="1" applyNumberFormat="1" applyFont="1" applyFill="1" applyAlignment="1">
      <alignment horizontal="center"/>
    </xf>
    <xf numFmtId="0" fontId="6" fillId="2" borderId="0" xfId="1" applyNumberFormat="1" applyFont="1" applyFill="1" applyBorder="1" applyAlignment="1">
      <alignment horizontal="center" vertical="center"/>
    </xf>
    <xf numFmtId="10" fontId="6" fillId="2" borderId="0" xfId="13" applyNumberFormat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49" fontId="8" fillId="4" borderId="3" xfId="1" applyNumberFormat="1" applyFont="1" applyFill="1" applyBorder="1" applyAlignment="1">
      <alignment horizontal="left" vertical="center" wrapText="1" indent="3"/>
    </xf>
    <xf numFmtId="1" fontId="22" fillId="4" borderId="3" xfId="1" applyNumberFormat="1" applyFont="1" applyFill="1" applyBorder="1" applyAlignment="1">
      <alignment horizontal="center" vertical="center"/>
    </xf>
    <xf numFmtId="0" fontId="8" fillId="4" borderId="3" xfId="1" applyNumberFormat="1" applyFont="1" applyFill="1" applyBorder="1" applyAlignment="1">
      <alignment horizontal="center" vertical="center"/>
    </xf>
    <xf numFmtId="1" fontId="8" fillId="4" borderId="3" xfId="5" applyNumberFormat="1" applyFont="1" applyFill="1" applyBorder="1" applyAlignment="1">
      <alignment horizontal="center"/>
    </xf>
    <xf numFmtId="1" fontId="8" fillId="4" borderId="3" xfId="1" applyNumberFormat="1" applyFont="1" applyFill="1" applyBorder="1" applyAlignment="1">
      <alignment horizontal="center"/>
    </xf>
    <xf numFmtId="0" fontId="6" fillId="4" borderId="3" xfId="1" applyNumberFormat="1" applyFont="1" applyFill="1" applyBorder="1" applyAlignment="1">
      <alignment horizontal="center" vertical="center"/>
    </xf>
    <xf numFmtId="166" fontId="9" fillId="4" borderId="3" xfId="5" applyNumberFormat="1" applyFont="1" applyFill="1" applyBorder="1" applyAlignment="1">
      <alignment horizontal="center"/>
    </xf>
    <xf numFmtId="166" fontId="9" fillId="4" borderId="0" xfId="13" applyNumberFormat="1" applyFont="1" applyFill="1" applyBorder="1" applyAlignment="1">
      <alignment horizontal="center" vertical="center"/>
    </xf>
    <xf numFmtId="166" fontId="21" fillId="4" borderId="0" xfId="1" applyNumberFormat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vertical="center"/>
    </xf>
    <xf numFmtId="0" fontId="14" fillId="0" borderId="0" xfId="2" applyFont="1" applyFill="1" applyBorder="1" applyAlignment="1">
      <alignment horizontal="center" vertical="center" wrapText="1"/>
    </xf>
    <xf numFmtId="1" fontId="9" fillId="0" borderId="0" xfId="5" applyNumberFormat="1" applyFont="1" applyFill="1" applyBorder="1" applyAlignment="1">
      <alignment horizontal="right" vertical="center"/>
    </xf>
    <xf numFmtId="1" fontId="8" fillId="0" borderId="0" xfId="5" applyNumberFormat="1" applyFont="1" applyFill="1" applyBorder="1" applyAlignment="1">
      <alignment horizontal="right" vertical="center"/>
    </xf>
    <xf numFmtId="1" fontId="9" fillId="0" borderId="0" xfId="1" applyNumberFormat="1" applyFont="1" applyFill="1" applyBorder="1" applyAlignment="1">
      <alignment horizontal="right" vertical="center"/>
    </xf>
    <xf numFmtId="1" fontId="8" fillId="0" borderId="0" xfId="5" applyNumberFormat="1" applyFont="1" applyFill="1" applyBorder="1" applyAlignment="1">
      <alignment horizontal="right"/>
    </xf>
    <xf numFmtId="165" fontId="9" fillId="0" borderId="0" xfId="5" applyNumberFormat="1" applyFont="1" applyFill="1" applyBorder="1" applyAlignment="1">
      <alignment horizontal="right" vertical="center"/>
    </xf>
    <xf numFmtId="2" fontId="9" fillId="0" borderId="0" xfId="5" applyNumberFormat="1" applyFont="1" applyFill="1" applyBorder="1" applyAlignment="1">
      <alignment horizontal="right" vertical="center"/>
    </xf>
    <xf numFmtId="169" fontId="9" fillId="0" borderId="0" xfId="5" applyNumberFormat="1" applyFont="1" applyFill="1" applyBorder="1" applyAlignment="1">
      <alignment horizontal="right" vertical="center"/>
    </xf>
    <xf numFmtId="170" fontId="9" fillId="0" borderId="0" xfId="5" applyNumberFormat="1" applyFont="1" applyFill="1" applyBorder="1" applyAlignment="1">
      <alignment horizontal="right" vertical="center"/>
    </xf>
    <xf numFmtId="166" fontId="9" fillId="0" borderId="0" xfId="5" applyNumberFormat="1" applyFont="1" applyFill="1" applyBorder="1" applyAlignment="1">
      <alignment horizontal="right" vertical="center"/>
    </xf>
    <xf numFmtId="171" fontId="9" fillId="0" borderId="0" xfId="5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right" vertical="center" indent="1"/>
    </xf>
    <xf numFmtId="1" fontId="8" fillId="0" borderId="0" xfId="5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left" vertical="center"/>
    </xf>
    <xf numFmtId="0" fontId="9" fillId="0" borderId="0" xfId="10" applyNumberFormat="1" applyFont="1" applyFill="1" applyBorder="1" applyAlignment="1">
      <alignment horizontal="left" vertical="center" wrapText="1" indent="3"/>
    </xf>
    <xf numFmtId="0" fontId="10" fillId="0" borderId="0" xfId="6" applyFont="1" applyFill="1" applyBorder="1" applyAlignment="1">
      <alignment horizontal="left" wrapText="1"/>
    </xf>
    <xf numFmtId="0" fontId="9" fillId="2" borderId="5" xfId="6" applyFont="1" applyFill="1" applyBorder="1" applyAlignment="1">
      <alignment horizontal="left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1" xfId="4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0" fontId="10" fillId="0" borderId="0" xfId="6" applyFont="1" applyFill="1" applyBorder="1" applyAlignment="1">
      <alignment horizontal="left" vertical="center"/>
    </xf>
    <xf numFmtId="0" fontId="13" fillId="2" borderId="0" xfId="2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49" fontId="9" fillId="0" borderId="5" xfId="1" applyNumberFormat="1" applyFont="1" applyFill="1" applyBorder="1" applyAlignment="1">
      <alignment horizontal="left" vertical="center"/>
    </xf>
    <xf numFmtId="0" fontId="10" fillId="0" borderId="0" xfId="12" applyFont="1" applyFill="1" applyAlignment="1">
      <alignment horizontal="left"/>
    </xf>
    <xf numFmtId="0" fontId="10" fillId="0" borderId="0" xfId="6" applyFont="1" applyFill="1" applyBorder="1" applyAlignment="1">
      <alignment horizontal="left"/>
    </xf>
    <xf numFmtId="0" fontId="9" fillId="2" borderId="0" xfId="6" applyFont="1" applyFill="1" applyBorder="1" applyAlignment="1">
      <alignment horizontal="left" wrapText="1"/>
    </xf>
    <xf numFmtId="0" fontId="13" fillId="2" borderId="1" xfId="2" applyFont="1" applyFill="1" applyBorder="1" applyAlignment="1">
      <alignment horizontal="left" vertical="center" wrapText="1"/>
    </xf>
    <xf numFmtId="0" fontId="10" fillId="0" borderId="5" xfId="6" applyFont="1" applyFill="1" applyBorder="1" applyAlignment="1">
      <alignment horizontal="left"/>
    </xf>
    <xf numFmtId="0" fontId="10" fillId="2" borderId="0" xfId="6" applyFont="1" applyFill="1" applyBorder="1" applyAlignment="1">
      <alignment horizontal="left" wrapText="1"/>
    </xf>
    <xf numFmtId="0" fontId="13" fillId="2" borderId="1" xfId="2" applyFont="1" applyFill="1" applyBorder="1" applyAlignment="1">
      <alignment horizontal="center" vertical="center" wrapText="1"/>
    </xf>
  </cellXfs>
  <cellStyles count="14">
    <cellStyle name="Hipervínculo_REMESAS" xfId="7"/>
    <cellStyle name="Normal" xfId="0" builtinId="0"/>
    <cellStyle name="Normal 2" xfId="8"/>
    <cellStyle name="Normal 3" xfId="9"/>
    <cellStyle name="Normal_CEDOS_IMGM" xfId="12"/>
    <cellStyle name="Normal_III. SERIES 2007_MEX-EU" xfId="4"/>
    <cellStyle name="Normal_PERING_MEX_98-05 (10 01 06)" xfId="5"/>
    <cellStyle name="Normal_Piramides 2000" xfId="11"/>
    <cellStyle name="Normal_Por región nacimiento" xfId="3"/>
    <cellStyle name="Normal_Propuesta para la carpeta 2004" xfId="2"/>
    <cellStyle name="Normal_REMESAS" xfId="1"/>
    <cellStyle name="Normal_REMESAS 2" xfId="10"/>
    <cellStyle name="Normal_TASA DE NATURALIZACION 2" xfId="6"/>
    <cellStyle name="Porcentaje" xfId="1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180977</xdr:colOff>
      <xdr:row>0</xdr:row>
      <xdr:rowOff>85727</xdr:rowOff>
    </xdr:from>
    <xdr:to>
      <xdr:col>1</xdr:col>
      <xdr:colOff>1104901</xdr:colOff>
      <xdr:row>1</xdr:row>
      <xdr:rowOff>800101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7" y="85727"/>
          <a:ext cx="923924" cy="8667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276546</xdr:colOff>
      <xdr:row>1</xdr:row>
      <xdr:rowOff>0</xdr:rowOff>
    </xdr:from>
    <xdr:ext cx="2944812" cy="934927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4196" y="152400"/>
          <a:ext cx="2944812" cy="934927"/>
        </a:xfrm>
        <a:prstGeom prst="rect">
          <a:avLst/>
        </a:prstGeom>
      </xdr:spPr>
    </xdr:pic>
    <xdr:clientData/>
  </xdr:oneCellAnchor>
  <xdr:twoCellAnchor>
    <xdr:from>
      <xdr:col>16</xdr:col>
      <xdr:colOff>19050</xdr:colOff>
      <xdr:row>4</xdr:row>
      <xdr:rowOff>19050</xdr:rowOff>
    </xdr:from>
    <xdr:to>
      <xdr:col>17</xdr:col>
      <xdr:colOff>38100</xdr:colOff>
      <xdr:row>4</xdr:row>
      <xdr:rowOff>19050</xdr:rowOff>
    </xdr:to>
    <xdr:cxnSp macro="">
      <xdr:nvCxnSpPr>
        <xdr:cNvPr id="9" name="8 Conector recto"/>
        <xdr:cNvCxnSpPr/>
      </xdr:nvCxnSpPr>
      <xdr:spPr>
        <a:xfrm>
          <a:off x="13258800" y="1543050"/>
          <a:ext cx="11715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76201</xdr:rowOff>
    </xdr:from>
    <xdr:to>
      <xdr:col>1</xdr:col>
      <xdr:colOff>2143126</xdr:colOff>
      <xdr:row>1</xdr:row>
      <xdr:rowOff>592843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6" y="76201"/>
          <a:ext cx="2133600" cy="6690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85725</xdr:rowOff>
    </xdr:from>
    <xdr:to>
      <xdr:col>3</xdr:col>
      <xdr:colOff>247651</xdr:colOff>
      <xdr:row>1</xdr:row>
      <xdr:rowOff>811444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85725"/>
          <a:ext cx="2800351" cy="8781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77"/>
  <sheetViews>
    <sheetView showGridLines="0" workbookViewId="0"/>
  </sheetViews>
  <sheetFormatPr baseColWidth="10" defaultRowHeight="15.6"/>
  <cols>
    <col min="1" max="1" width="2.88671875" style="1" customWidth="1"/>
    <col min="2" max="4" width="17.109375" style="1" customWidth="1"/>
    <col min="5" max="5" width="3.6640625" style="1" customWidth="1"/>
    <col min="6" max="7" width="17.109375" style="1" customWidth="1"/>
    <col min="8" max="8" width="14.88671875" style="1" customWidth="1"/>
    <col min="9" max="11" width="17.6640625" style="1" bestFit="1" customWidth="1"/>
    <col min="12" max="257" width="11.44140625" style="1"/>
    <col min="258" max="258" width="14.6640625" style="1" customWidth="1"/>
    <col min="259" max="259" width="14.6640625" style="1" bestFit="1" customWidth="1"/>
    <col min="260" max="260" width="13.6640625" style="1" customWidth="1"/>
    <col min="261" max="261" width="1.88671875" style="1" customWidth="1"/>
    <col min="262" max="262" width="14.6640625" style="1" customWidth="1"/>
    <col min="263" max="263" width="13.6640625" style="1" customWidth="1"/>
    <col min="264" max="264" width="14.88671875" style="1" customWidth="1"/>
    <col min="265" max="265" width="13" style="1" bestFit="1" customWidth="1"/>
    <col min="266" max="513" width="11.44140625" style="1"/>
    <col min="514" max="514" width="14.6640625" style="1" customWidth="1"/>
    <col min="515" max="515" width="14.6640625" style="1" bestFit="1" customWidth="1"/>
    <col min="516" max="516" width="13.6640625" style="1" customWidth="1"/>
    <col min="517" max="517" width="1.88671875" style="1" customWidth="1"/>
    <col min="518" max="518" width="14.6640625" style="1" customWidth="1"/>
    <col min="519" max="519" width="13.6640625" style="1" customWidth="1"/>
    <col min="520" max="520" width="14.88671875" style="1" customWidth="1"/>
    <col min="521" max="521" width="13" style="1" bestFit="1" customWidth="1"/>
    <col min="522" max="769" width="11.44140625" style="1"/>
    <col min="770" max="770" width="14.6640625" style="1" customWidth="1"/>
    <col min="771" max="771" width="14.6640625" style="1" bestFit="1" customWidth="1"/>
    <col min="772" max="772" width="13.6640625" style="1" customWidth="1"/>
    <col min="773" max="773" width="1.88671875" style="1" customWidth="1"/>
    <col min="774" max="774" width="14.6640625" style="1" customWidth="1"/>
    <col min="775" max="775" width="13.6640625" style="1" customWidth="1"/>
    <col min="776" max="776" width="14.88671875" style="1" customWidth="1"/>
    <col min="777" max="777" width="13" style="1" bestFit="1" customWidth="1"/>
    <col min="778" max="1025" width="11.44140625" style="1"/>
    <col min="1026" max="1026" width="14.6640625" style="1" customWidth="1"/>
    <col min="1027" max="1027" width="14.6640625" style="1" bestFit="1" customWidth="1"/>
    <col min="1028" max="1028" width="13.6640625" style="1" customWidth="1"/>
    <col min="1029" max="1029" width="1.88671875" style="1" customWidth="1"/>
    <col min="1030" max="1030" width="14.6640625" style="1" customWidth="1"/>
    <col min="1031" max="1031" width="13.6640625" style="1" customWidth="1"/>
    <col min="1032" max="1032" width="14.88671875" style="1" customWidth="1"/>
    <col min="1033" max="1033" width="13" style="1" bestFit="1" customWidth="1"/>
    <col min="1034" max="1281" width="11.44140625" style="1"/>
    <col min="1282" max="1282" width="14.6640625" style="1" customWidth="1"/>
    <col min="1283" max="1283" width="14.6640625" style="1" bestFit="1" customWidth="1"/>
    <col min="1284" max="1284" width="13.6640625" style="1" customWidth="1"/>
    <col min="1285" max="1285" width="1.88671875" style="1" customWidth="1"/>
    <col min="1286" max="1286" width="14.6640625" style="1" customWidth="1"/>
    <col min="1287" max="1287" width="13.6640625" style="1" customWidth="1"/>
    <col min="1288" max="1288" width="14.88671875" style="1" customWidth="1"/>
    <col min="1289" max="1289" width="13" style="1" bestFit="1" customWidth="1"/>
    <col min="1290" max="1537" width="11.44140625" style="1"/>
    <col min="1538" max="1538" width="14.6640625" style="1" customWidth="1"/>
    <col min="1539" max="1539" width="14.6640625" style="1" bestFit="1" customWidth="1"/>
    <col min="1540" max="1540" width="13.6640625" style="1" customWidth="1"/>
    <col min="1541" max="1541" width="1.88671875" style="1" customWidth="1"/>
    <col min="1542" max="1542" width="14.6640625" style="1" customWidth="1"/>
    <col min="1543" max="1543" width="13.6640625" style="1" customWidth="1"/>
    <col min="1544" max="1544" width="14.88671875" style="1" customWidth="1"/>
    <col min="1545" max="1545" width="13" style="1" bestFit="1" customWidth="1"/>
    <col min="1546" max="1793" width="11.44140625" style="1"/>
    <col min="1794" max="1794" width="14.6640625" style="1" customWidth="1"/>
    <col min="1795" max="1795" width="14.6640625" style="1" bestFit="1" customWidth="1"/>
    <col min="1796" max="1796" width="13.6640625" style="1" customWidth="1"/>
    <col min="1797" max="1797" width="1.88671875" style="1" customWidth="1"/>
    <col min="1798" max="1798" width="14.6640625" style="1" customWidth="1"/>
    <col min="1799" max="1799" width="13.6640625" style="1" customWidth="1"/>
    <col min="1800" max="1800" width="14.88671875" style="1" customWidth="1"/>
    <col min="1801" max="1801" width="13" style="1" bestFit="1" customWidth="1"/>
    <col min="1802" max="2049" width="11.44140625" style="1"/>
    <col min="2050" max="2050" width="14.6640625" style="1" customWidth="1"/>
    <col min="2051" max="2051" width="14.6640625" style="1" bestFit="1" customWidth="1"/>
    <col min="2052" max="2052" width="13.6640625" style="1" customWidth="1"/>
    <col min="2053" max="2053" width="1.88671875" style="1" customWidth="1"/>
    <col min="2054" max="2054" width="14.6640625" style="1" customWidth="1"/>
    <col min="2055" max="2055" width="13.6640625" style="1" customWidth="1"/>
    <col min="2056" max="2056" width="14.88671875" style="1" customWidth="1"/>
    <col min="2057" max="2057" width="13" style="1" bestFit="1" customWidth="1"/>
    <col min="2058" max="2305" width="11.44140625" style="1"/>
    <col min="2306" max="2306" width="14.6640625" style="1" customWidth="1"/>
    <col min="2307" max="2307" width="14.6640625" style="1" bestFit="1" customWidth="1"/>
    <col min="2308" max="2308" width="13.6640625" style="1" customWidth="1"/>
    <col min="2309" max="2309" width="1.88671875" style="1" customWidth="1"/>
    <col min="2310" max="2310" width="14.6640625" style="1" customWidth="1"/>
    <col min="2311" max="2311" width="13.6640625" style="1" customWidth="1"/>
    <col min="2312" max="2312" width="14.88671875" style="1" customWidth="1"/>
    <col min="2313" max="2313" width="13" style="1" bestFit="1" customWidth="1"/>
    <col min="2314" max="2561" width="11.44140625" style="1"/>
    <col min="2562" max="2562" width="14.6640625" style="1" customWidth="1"/>
    <col min="2563" max="2563" width="14.6640625" style="1" bestFit="1" customWidth="1"/>
    <col min="2564" max="2564" width="13.6640625" style="1" customWidth="1"/>
    <col min="2565" max="2565" width="1.88671875" style="1" customWidth="1"/>
    <col min="2566" max="2566" width="14.6640625" style="1" customWidth="1"/>
    <col min="2567" max="2567" width="13.6640625" style="1" customWidth="1"/>
    <col min="2568" max="2568" width="14.88671875" style="1" customWidth="1"/>
    <col min="2569" max="2569" width="13" style="1" bestFit="1" customWidth="1"/>
    <col min="2570" max="2817" width="11.44140625" style="1"/>
    <col min="2818" max="2818" width="14.6640625" style="1" customWidth="1"/>
    <col min="2819" max="2819" width="14.6640625" style="1" bestFit="1" customWidth="1"/>
    <col min="2820" max="2820" width="13.6640625" style="1" customWidth="1"/>
    <col min="2821" max="2821" width="1.88671875" style="1" customWidth="1"/>
    <col min="2822" max="2822" width="14.6640625" style="1" customWidth="1"/>
    <col min="2823" max="2823" width="13.6640625" style="1" customWidth="1"/>
    <col min="2824" max="2824" width="14.88671875" style="1" customWidth="1"/>
    <col min="2825" max="2825" width="13" style="1" bestFit="1" customWidth="1"/>
    <col min="2826" max="3073" width="11.44140625" style="1"/>
    <col min="3074" max="3074" width="14.6640625" style="1" customWidth="1"/>
    <col min="3075" max="3075" width="14.6640625" style="1" bestFit="1" customWidth="1"/>
    <col min="3076" max="3076" width="13.6640625" style="1" customWidth="1"/>
    <col min="3077" max="3077" width="1.88671875" style="1" customWidth="1"/>
    <col min="3078" max="3078" width="14.6640625" style="1" customWidth="1"/>
    <col min="3079" max="3079" width="13.6640625" style="1" customWidth="1"/>
    <col min="3080" max="3080" width="14.88671875" style="1" customWidth="1"/>
    <col min="3081" max="3081" width="13" style="1" bestFit="1" customWidth="1"/>
    <col min="3082" max="3329" width="11.44140625" style="1"/>
    <col min="3330" max="3330" width="14.6640625" style="1" customWidth="1"/>
    <col min="3331" max="3331" width="14.6640625" style="1" bestFit="1" customWidth="1"/>
    <col min="3332" max="3332" width="13.6640625" style="1" customWidth="1"/>
    <col min="3333" max="3333" width="1.88671875" style="1" customWidth="1"/>
    <col min="3334" max="3334" width="14.6640625" style="1" customWidth="1"/>
    <col min="3335" max="3335" width="13.6640625" style="1" customWidth="1"/>
    <col min="3336" max="3336" width="14.88671875" style="1" customWidth="1"/>
    <col min="3337" max="3337" width="13" style="1" bestFit="1" customWidth="1"/>
    <col min="3338" max="3585" width="11.44140625" style="1"/>
    <col min="3586" max="3586" width="14.6640625" style="1" customWidth="1"/>
    <col min="3587" max="3587" width="14.6640625" style="1" bestFit="1" customWidth="1"/>
    <col min="3588" max="3588" width="13.6640625" style="1" customWidth="1"/>
    <col min="3589" max="3589" width="1.88671875" style="1" customWidth="1"/>
    <col min="3590" max="3590" width="14.6640625" style="1" customWidth="1"/>
    <col min="3591" max="3591" width="13.6640625" style="1" customWidth="1"/>
    <col min="3592" max="3592" width="14.88671875" style="1" customWidth="1"/>
    <col min="3593" max="3593" width="13" style="1" bestFit="1" customWidth="1"/>
    <col min="3594" max="3841" width="11.44140625" style="1"/>
    <col min="3842" max="3842" width="14.6640625" style="1" customWidth="1"/>
    <col min="3843" max="3843" width="14.6640625" style="1" bestFit="1" customWidth="1"/>
    <col min="3844" max="3844" width="13.6640625" style="1" customWidth="1"/>
    <col min="3845" max="3845" width="1.88671875" style="1" customWidth="1"/>
    <col min="3846" max="3846" width="14.6640625" style="1" customWidth="1"/>
    <col min="3847" max="3847" width="13.6640625" style="1" customWidth="1"/>
    <col min="3848" max="3848" width="14.88671875" style="1" customWidth="1"/>
    <col min="3849" max="3849" width="13" style="1" bestFit="1" customWidth="1"/>
    <col min="3850" max="4097" width="11.44140625" style="1"/>
    <col min="4098" max="4098" width="14.6640625" style="1" customWidth="1"/>
    <col min="4099" max="4099" width="14.6640625" style="1" bestFit="1" customWidth="1"/>
    <col min="4100" max="4100" width="13.6640625" style="1" customWidth="1"/>
    <col min="4101" max="4101" width="1.88671875" style="1" customWidth="1"/>
    <col min="4102" max="4102" width="14.6640625" style="1" customWidth="1"/>
    <col min="4103" max="4103" width="13.6640625" style="1" customWidth="1"/>
    <col min="4104" max="4104" width="14.88671875" style="1" customWidth="1"/>
    <col min="4105" max="4105" width="13" style="1" bestFit="1" customWidth="1"/>
    <col min="4106" max="4353" width="11.44140625" style="1"/>
    <col min="4354" max="4354" width="14.6640625" style="1" customWidth="1"/>
    <col min="4355" max="4355" width="14.6640625" style="1" bestFit="1" customWidth="1"/>
    <col min="4356" max="4356" width="13.6640625" style="1" customWidth="1"/>
    <col min="4357" max="4357" width="1.88671875" style="1" customWidth="1"/>
    <col min="4358" max="4358" width="14.6640625" style="1" customWidth="1"/>
    <col min="4359" max="4359" width="13.6640625" style="1" customWidth="1"/>
    <col min="4360" max="4360" width="14.88671875" style="1" customWidth="1"/>
    <col min="4361" max="4361" width="13" style="1" bestFit="1" customWidth="1"/>
    <col min="4362" max="4609" width="11.44140625" style="1"/>
    <col min="4610" max="4610" width="14.6640625" style="1" customWidth="1"/>
    <col min="4611" max="4611" width="14.6640625" style="1" bestFit="1" customWidth="1"/>
    <col min="4612" max="4612" width="13.6640625" style="1" customWidth="1"/>
    <col min="4613" max="4613" width="1.88671875" style="1" customWidth="1"/>
    <col min="4614" max="4614" width="14.6640625" style="1" customWidth="1"/>
    <col min="4615" max="4615" width="13.6640625" style="1" customWidth="1"/>
    <col min="4616" max="4616" width="14.88671875" style="1" customWidth="1"/>
    <col min="4617" max="4617" width="13" style="1" bestFit="1" customWidth="1"/>
    <col min="4618" max="4865" width="11.44140625" style="1"/>
    <col min="4866" max="4866" width="14.6640625" style="1" customWidth="1"/>
    <col min="4867" max="4867" width="14.6640625" style="1" bestFit="1" customWidth="1"/>
    <col min="4868" max="4868" width="13.6640625" style="1" customWidth="1"/>
    <col min="4869" max="4869" width="1.88671875" style="1" customWidth="1"/>
    <col min="4870" max="4870" width="14.6640625" style="1" customWidth="1"/>
    <col min="4871" max="4871" width="13.6640625" style="1" customWidth="1"/>
    <col min="4872" max="4872" width="14.88671875" style="1" customWidth="1"/>
    <col min="4873" max="4873" width="13" style="1" bestFit="1" customWidth="1"/>
    <col min="4874" max="5121" width="11.44140625" style="1"/>
    <col min="5122" max="5122" width="14.6640625" style="1" customWidth="1"/>
    <col min="5123" max="5123" width="14.6640625" style="1" bestFit="1" customWidth="1"/>
    <col min="5124" max="5124" width="13.6640625" style="1" customWidth="1"/>
    <col min="5125" max="5125" width="1.88671875" style="1" customWidth="1"/>
    <col min="5126" max="5126" width="14.6640625" style="1" customWidth="1"/>
    <col min="5127" max="5127" width="13.6640625" style="1" customWidth="1"/>
    <col min="5128" max="5128" width="14.88671875" style="1" customWidth="1"/>
    <col min="5129" max="5129" width="13" style="1" bestFit="1" customWidth="1"/>
    <col min="5130" max="5377" width="11.44140625" style="1"/>
    <col min="5378" max="5378" width="14.6640625" style="1" customWidth="1"/>
    <col min="5379" max="5379" width="14.6640625" style="1" bestFit="1" customWidth="1"/>
    <col min="5380" max="5380" width="13.6640625" style="1" customWidth="1"/>
    <col min="5381" max="5381" width="1.88671875" style="1" customWidth="1"/>
    <col min="5382" max="5382" width="14.6640625" style="1" customWidth="1"/>
    <col min="5383" max="5383" width="13.6640625" style="1" customWidth="1"/>
    <col min="5384" max="5384" width="14.88671875" style="1" customWidth="1"/>
    <col min="5385" max="5385" width="13" style="1" bestFit="1" customWidth="1"/>
    <col min="5386" max="5633" width="11.44140625" style="1"/>
    <col min="5634" max="5634" width="14.6640625" style="1" customWidth="1"/>
    <col min="5635" max="5635" width="14.6640625" style="1" bestFit="1" customWidth="1"/>
    <col min="5636" max="5636" width="13.6640625" style="1" customWidth="1"/>
    <col min="5637" max="5637" width="1.88671875" style="1" customWidth="1"/>
    <col min="5638" max="5638" width="14.6640625" style="1" customWidth="1"/>
    <col min="5639" max="5639" width="13.6640625" style="1" customWidth="1"/>
    <col min="5640" max="5640" width="14.88671875" style="1" customWidth="1"/>
    <col min="5641" max="5641" width="13" style="1" bestFit="1" customWidth="1"/>
    <col min="5642" max="5889" width="11.44140625" style="1"/>
    <col min="5890" max="5890" width="14.6640625" style="1" customWidth="1"/>
    <col min="5891" max="5891" width="14.6640625" style="1" bestFit="1" customWidth="1"/>
    <col min="5892" max="5892" width="13.6640625" style="1" customWidth="1"/>
    <col min="5893" max="5893" width="1.88671875" style="1" customWidth="1"/>
    <col min="5894" max="5894" width="14.6640625" style="1" customWidth="1"/>
    <col min="5895" max="5895" width="13.6640625" style="1" customWidth="1"/>
    <col min="5896" max="5896" width="14.88671875" style="1" customWidth="1"/>
    <col min="5897" max="5897" width="13" style="1" bestFit="1" customWidth="1"/>
    <col min="5898" max="6145" width="11.44140625" style="1"/>
    <col min="6146" max="6146" width="14.6640625" style="1" customWidth="1"/>
    <col min="6147" max="6147" width="14.6640625" style="1" bestFit="1" customWidth="1"/>
    <col min="6148" max="6148" width="13.6640625" style="1" customWidth="1"/>
    <col min="6149" max="6149" width="1.88671875" style="1" customWidth="1"/>
    <col min="6150" max="6150" width="14.6640625" style="1" customWidth="1"/>
    <col min="6151" max="6151" width="13.6640625" style="1" customWidth="1"/>
    <col min="6152" max="6152" width="14.88671875" style="1" customWidth="1"/>
    <col min="6153" max="6153" width="13" style="1" bestFit="1" customWidth="1"/>
    <col min="6154" max="6401" width="11.44140625" style="1"/>
    <col min="6402" max="6402" width="14.6640625" style="1" customWidth="1"/>
    <col min="6403" max="6403" width="14.6640625" style="1" bestFit="1" customWidth="1"/>
    <col min="6404" max="6404" width="13.6640625" style="1" customWidth="1"/>
    <col min="6405" max="6405" width="1.88671875" style="1" customWidth="1"/>
    <col min="6406" max="6406" width="14.6640625" style="1" customWidth="1"/>
    <col min="6407" max="6407" width="13.6640625" style="1" customWidth="1"/>
    <col min="6408" max="6408" width="14.88671875" style="1" customWidth="1"/>
    <col min="6409" max="6409" width="13" style="1" bestFit="1" customWidth="1"/>
    <col min="6410" max="6657" width="11.44140625" style="1"/>
    <col min="6658" max="6658" width="14.6640625" style="1" customWidth="1"/>
    <col min="6659" max="6659" width="14.6640625" style="1" bestFit="1" customWidth="1"/>
    <col min="6660" max="6660" width="13.6640625" style="1" customWidth="1"/>
    <col min="6661" max="6661" width="1.88671875" style="1" customWidth="1"/>
    <col min="6662" max="6662" width="14.6640625" style="1" customWidth="1"/>
    <col min="6663" max="6663" width="13.6640625" style="1" customWidth="1"/>
    <col min="6664" max="6664" width="14.88671875" style="1" customWidth="1"/>
    <col min="6665" max="6665" width="13" style="1" bestFit="1" customWidth="1"/>
    <col min="6666" max="6913" width="11.44140625" style="1"/>
    <col min="6914" max="6914" width="14.6640625" style="1" customWidth="1"/>
    <col min="6915" max="6915" width="14.6640625" style="1" bestFit="1" customWidth="1"/>
    <col min="6916" max="6916" width="13.6640625" style="1" customWidth="1"/>
    <col min="6917" max="6917" width="1.88671875" style="1" customWidth="1"/>
    <col min="6918" max="6918" width="14.6640625" style="1" customWidth="1"/>
    <col min="6919" max="6919" width="13.6640625" style="1" customWidth="1"/>
    <col min="6920" max="6920" width="14.88671875" style="1" customWidth="1"/>
    <col min="6921" max="6921" width="13" style="1" bestFit="1" customWidth="1"/>
    <col min="6922" max="7169" width="11.44140625" style="1"/>
    <col min="7170" max="7170" width="14.6640625" style="1" customWidth="1"/>
    <col min="7171" max="7171" width="14.6640625" style="1" bestFit="1" customWidth="1"/>
    <col min="7172" max="7172" width="13.6640625" style="1" customWidth="1"/>
    <col min="7173" max="7173" width="1.88671875" style="1" customWidth="1"/>
    <col min="7174" max="7174" width="14.6640625" style="1" customWidth="1"/>
    <col min="7175" max="7175" width="13.6640625" style="1" customWidth="1"/>
    <col min="7176" max="7176" width="14.88671875" style="1" customWidth="1"/>
    <col min="7177" max="7177" width="13" style="1" bestFit="1" customWidth="1"/>
    <col min="7178" max="7425" width="11.44140625" style="1"/>
    <col min="7426" max="7426" width="14.6640625" style="1" customWidth="1"/>
    <col min="7427" max="7427" width="14.6640625" style="1" bestFit="1" customWidth="1"/>
    <col min="7428" max="7428" width="13.6640625" style="1" customWidth="1"/>
    <col min="7429" max="7429" width="1.88671875" style="1" customWidth="1"/>
    <col min="7430" max="7430" width="14.6640625" style="1" customWidth="1"/>
    <col min="7431" max="7431" width="13.6640625" style="1" customWidth="1"/>
    <col min="7432" max="7432" width="14.88671875" style="1" customWidth="1"/>
    <col min="7433" max="7433" width="13" style="1" bestFit="1" customWidth="1"/>
    <col min="7434" max="7681" width="11.44140625" style="1"/>
    <col min="7682" max="7682" width="14.6640625" style="1" customWidth="1"/>
    <col min="7683" max="7683" width="14.6640625" style="1" bestFit="1" customWidth="1"/>
    <col min="7684" max="7684" width="13.6640625" style="1" customWidth="1"/>
    <col min="7685" max="7685" width="1.88671875" style="1" customWidth="1"/>
    <col min="7686" max="7686" width="14.6640625" style="1" customWidth="1"/>
    <col min="7687" max="7687" width="13.6640625" style="1" customWidth="1"/>
    <col min="7688" max="7688" width="14.88671875" style="1" customWidth="1"/>
    <col min="7689" max="7689" width="13" style="1" bestFit="1" customWidth="1"/>
    <col min="7690" max="7937" width="11.44140625" style="1"/>
    <col min="7938" max="7938" width="14.6640625" style="1" customWidth="1"/>
    <col min="7939" max="7939" width="14.6640625" style="1" bestFit="1" customWidth="1"/>
    <col min="7940" max="7940" width="13.6640625" style="1" customWidth="1"/>
    <col min="7941" max="7941" width="1.88671875" style="1" customWidth="1"/>
    <col min="7942" max="7942" width="14.6640625" style="1" customWidth="1"/>
    <col min="7943" max="7943" width="13.6640625" style="1" customWidth="1"/>
    <col min="7944" max="7944" width="14.88671875" style="1" customWidth="1"/>
    <col min="7945" max="7945" width="13" style="1" bestFit="1" customWidth="1"/>
    <col min="7946" max="8193" width="11.44140625" style="1"/>
    <col min="8194" max="8194" width="14.6640625" style="1" customWidth="1"/>
    <col min="8195" max="8195" width="14.6640625" style="1" bestFit="1" customWidth="1"/>
    <col min="8196" max="8196" width="13.6640625" style="1" customWidth="1"/>
    <col min="8197" max="8197" width="1.88671875" style="1" customWidth="1"/>
    <col min="8198" max="8198" width="14.6640625" style="1" customWidth="1"/>
    <col min="8199" max="8199" width="13.6640625" style="1" customWidth="1"/>
    <col min="8200" max="8200" width="14.88671875" style="1" customWidth="1"/>
    <col min="8201" max="8201" width="13" style="1" bestFit="1" customWidth="1"/>
    <col min="8202" max="8449" width="11.44140625" style="1"/>
    <col min="8450" max="8450" width="14.6640625" style="1" customWidth="1"/>
    <col min="8451" max="8451" width="14.6640625" style="1" bestFit="1" customWidth="1"/>
    <col min="8452" max="8452" width="13.6640625" style="1" customWidth="1"/>
    <col min="8453" max="8453" width="1.88671875" style="1" customWidth="1"/>
    <col min="8454" max="8454" width="14.6640625" style="1" customWidth="1"/>
    <col min="8455" max="8455" width="13.6640625" style="1" customWidth="1"/>
    <col min="8456" max="8456" width="14.88671875" style="1" customWidth="1"/>
    <col min="8457" max="8457" width="13" style="1" bestFit="1" customWidth="1"/>
    <col min="8458" max="8705" width="11.44140625" style="1"/>
    <col min="8706" max="8706" width="14.6640625" style="1" customWidth="1"/>
    <col min="8707" max="8707" width="14.6640625" style="1" bestFit="1" customWidth="1"/>
    <col min="8708" max="8708" width="13.6640625" style="1" customWidth="1"/>
    <col min="8709" max="8709" width="1.88671875" style="1" customWidth="1"/>
    <col min="8710" max="8710" width="14.6640625" style="1" customWidth="1"/>
    <col min="8711" max="8711" width="13.6640625" style="1" customWidth="1"/>
    <col min="8712" max="8712" width="14.88671875" style="1" customWidth="1"/>
    <col min="8713" max="8713" width="13" style="1" bestFit="1" customWidth="1"/>
    <col min="8714" max="8961" width="11.44140625" style="1"/>
    <col min="8962" max="8962" width="14.6640625" style="1" customWidth="1"/>
    <col min="8963" max="8963" width="14.6640625" style="1" bestFit="1" customWidth="1"/>
    <col min="8964" max="8964" width="13.6640625" style="1" customWidth="1"/>
    <col min="8965" max="8965" width="1.88671875" style="1" customWidth="1"/>
    <col min="8966" max="8966" width="14.6640625" style="1" customWidth="1"/>
    <col min="8967" max="8967" width="13.6640625" style="1" customWidth="1"/>
    <col min="8968" max="8968" width="14.88671875" style="1" customWidth="1"/>
    <col min="8969" max="8969" width="13" style="1" bestFit="1" customWidth="1"/>
    <col min="8970" max="9217" width="11.44140625" style="1"/>
    <col min="9218" max="9218" width="14.6640625" style="1" customWidth="1"/>
    <col min="9219" max="9219" width="14.6640625" style="1" bestFit="1" customWidth="1"/>
    <col min="9220" max="9220" width="13.6640625" style="1" customWidth="1"/>
    <col min="9221" max="9221" width="1.88671875" style="1" customWidth="1"/>
    <col min="9222" max="9222" width="14.6640625" style="1" customWidth="1"/>
    <col min="9223" max="9223" width="13.6640625" style="1" customWidth="1"/>
    <col min="9224" max="9224" width="14.88671875" style="1" customWidth="1"/>
    <col min="9225" max="9225" width="13" style="1" bestFit="1" customWidth="1"/>
    <col min="9226" max="9473" width="11.44140625" style="1"/>
    <col min="9474" max="9474" width="14.6640625" style="1" customWidth="1"/>
    <col min="9475" max="9475" width="14.6640625" style="1" bestFit="1" customWidth="1"/>
    <col min="9476" max="9476" width="13.6640625" style="1" customWidth="1"/>
    <col min="9477" max="9477" width="1.88671875" style="1" customWidth="1"/>
    <col min="9478" max="9478" width="14.6640625" style="1" customWidth="1"/>
    <col min="9479" max="9479" width="13.6640625" style="1" customWidth="1"/>
    <col min="9480" max="9480" width="14.88671875" style="1" customWidth="1"/>
    <col min="9481" max="9481" width="13" style="1" bestFit="1" customWidth="1"/>
    <col min="9482" max="9729" width="11.44140625" style="1"/>
    <col min="9730" max="9730" width="14.6640625" style="1" customWidth="1"/>
    <col min="9731" max="9731" width="14.6640625" style="1" bestFit="1" customWidth="1"/>
    <col min="9732" max="9732" width="13.6640625" style="1" customWidth="1"/>
    <col min="9733" max="9733" width="1.88671875" style="1" customWidth="1"/>
    <col min="9734" max="9734" width="14.6640625" style="1" customWidth="1"/>
    <col min="9735" max="9735" width="13.6640625" style="1" customWidth="1"/>
    <col min="9736" max="9736" width="14.88671875" style="1" customWidth="1"/>
    <col min="9737" max="9737" width="13" style="1" bestFit="1" customWidth="1"/>
    <col min="9738" max="9985" width="11.44140625" style="1"/>
    <col min="9986" max="9986" width="14.6640625" style="1" customWidth="1"/>
    <col min="9987" max="9987" width="14.6640625" style="1" bestFit="1" customWidth="1"/>
    <col min="9988" max="9988" width="13.6640625" style="1" customWidth="1"/>
    <col min="9989" max="9989" width="1.88671875" style="1" customWidth="1"/>
    <col min="9990" max="9990" width="14.6640625" style="1" customWidth="1"/>
    <col min="9991" max="9991" width="13.6640625" style="1" customWidth="1"/>
    <col min="9992" max="9992" width="14.88671875" style="1" customWidth="1"/>
    <col min="9993" max="9993" width="13" style="1" bestFit="1" customWidth="1"/>
    <col min="9994" max="10241" width="11.44140625" style="1"/>
    <col min="10242" max="10242" width="14.6640625" style="1" customWidth="1"/>
    <col min="10243" max="10243" width="14.6640625" style="1" bestFit="1" customWidth="1"/>
    <col min="10244" max="10244" width="13.6640625" style="1" customWidth="1"/>
    <col min="10245" max="10245" width="1.88671875" style="1" customWidth="1"/>
    <col min="10246" max="10246" width="14.6640625" style="1" customWidth="1"/>
    <col min="10247" max="10247" width="13.6640625" style="1" customWidth="1"/>
    <col min="10248" max="10248" width="14.88671875" style="1" customWidth="1"/>
    <col min="10249" max="10249" width="13" style="1" bestFit="1" customWidth="1"/>
    <col min="10250" max="10497" width="11.44140625" style="1"/>
    <col min="10498" max="10498" width="14.6640625" style="1" customWidth="1"/>
    <col min="10499" max="10499" width="14.6640625" style="1" bestFit="1" customWidth="1"/>
    <col min="10500" max="10500" width="13.6640625" style="1" customWidth="1"/>
    <col min="10501" max="10501" width="1.88671875" style="1" customWidth="1"/>
    <col min="10502" max="10502" width="14.6640625" style="1" customWidth="1"/>
    <col min="10503" max="10503" width="13.6640625" style="1" customWidth="1"/>
    <col min="10504" max="10504" width="14.88671875" style="1" customWidth="1"/>
    <col min="10505" max="10505" width="13" style="1" bestFit="1" customWidth="1"/>
    <col min="10506" max="10753" width="11.44140625" style="1"/>
    <col min="10754" max="10754" width="14.6640625" style="1" customWidth="1"/>
    <col min="10755" max="10755" width="14.6640625" style="1" bestFit="1" customWidth="1"/>
    <col min="10756" max="10756" width="13.6640625" style="1" customWidth="1"/>
    <col min="10757" max="10757" width="1.88671875" style="1" customWidth="1"/>
    <col min="10758" max="10758" width="14.6640625" style="1" customWidth="1"/>
    <col min="10759" max="10759" width="13.6640625" style="1" customWidth="1"/>
    <col min="10760" max="10760" width="14.88671875" style="1" customWidth="1"/>
    <col min="10761" max="10761" width="13" style="1" bestFit="1" customWidth="1"/>
    <col min="10762" max="11009" width="11.44140625" style="1"/>
    <col min="11010" max="11010" width="14.6640625" style="1" customWidth="1"/>
    <col min="11011" max="11011" width="14.6640625" style="1" bestFit="1" customWidth="1"/>
    <col min="11012" max="11012" width="13.6640625" style="1" customWidth="1"/>
    <col min="11013" max="11013" width="1.88671875" style="1" customWidth="1"/>
    <col min="11014" max="11014" width="14.6640625" style="1" customWidth="1"/>
    <col min="11015" max="11015" width="13.6640625" style="1" customWidth="1"/>
    <col min="11016" max="11016" width="14.88671875" style="1" customWidth="1"/>
    <col min="11017" max="11017" width="13" style="1" bestFit="1" customWidth="1"/>
    <col min="11018" max="11265" width="11.44140625" style="1"/>
    <col min="11266" max="11266" width="14.6640625" style="1" customWidth="1"/>
    <col min="11267" max="11267" width="14.6640625" style="1" bestFit="1" customWidth="1"/>
    <col min="11268" max="11268" width="13.6640625" style="1" customWidth="1"/>
    <col min="11269" max="11269" width="1.88671875" style="1" customWidth="1"/>
    <col min="11270" max="11270" width="14.6640625" style="1" customWidth="1"/>
    <col min="11271" max="11271" width="13.6640625" style="1" customWidth="1"/>
    <col min="11272" max="11272" width="14.88671875" style="1" customWidth="1"/>
    <col min="11273" max="11273" width="13" style="1" bestFit="1" customWidth="1"/>
    <col min="11274" max="11521" width="11.44140625" style="1"/>
    <col min="11522" max="11522" width="14.6640625" style="1" customWidth="1"/>
    <col min="11523" max="11523" width="14.6640625" style="1" bestFit="1" customWidth="1"/>
    <col min="11524" max="11524" width="13.6640625" style="1" customWidth="1"/>
    <col min="11525" max="11525" width="1.88671875" style="1" customWidth="1"/>
    <col min="11526" max="11526" width="14.6640625" style="1" customWidth="1"/>
    <col min="11527" max="11527" width="13.6640625" style="1" customWidth="1"/>
    <col min="11528" max="11528" width="14.88671875" style="1" customWidth="1"/>
    <col min="11529" max="11529" width="13" style="1" bestFit="1" customWidth="1"/>
    <col min="11530" max="11777" width="11.44140625" style="1"/>
    <col min="11778" max="11778" width="14.6640625" style="1" customWidth="1"/>
    <col min="11779" max="11779" width="14.6640625" style="1" bestFit="1" customWidth="1"/>
    <col min="11780" max="11780" width="13.6640625" style="1" customWidth="1"/>
    <col min="11781" max="11781" width="1.88671875" style="1" customWidth="1"/>
    <col min="11782" max="11782" width="14.6640625" style="1" customWidth="1"/>
    <col min="11783" max="11783" width="13.6640625" style="1" customWidth="1"/>
    <col min="11784" max="11784" width="14.88671875" style="1" customWidth="1"/>
    <col min="11785" max="11785" width="13" style="1" bestFit="1" customWidth="1"/>
    <col min="11786" max="12033" width="11.44140625" style="1"/>
    <col min="12034" max="12034" width="14.6640625" style="1" customWidth="1"/>
    <col min="12035" max="12035" width="14.6640625" style="1" bestFit="1" customWidth="1"/>
    <col min="12036" max="12036" width="13.6640625" style="1" customWidth="1"/>
    <col min="12037" max="12037" width="1.88671875" style="1" customWidth="1"/>
    <col min="12038" max="12038" width="14.6640625" style="1" customWidth="1"/>
    <col min="12039" max="12039" width="13.6640625" style="1" customWidth="1"/>
    <col min="12040" max="12040" width="14.88671875" style="1" customWidth="1"/>
    <col min="12041" max="12041" width="13" style="1" bestFit="1" customWidth="1"/>
    <col min="12042" max="12289" width="11.44140625" style="1"/>
    <col min="12290" max="12290" width="14.6640625" style="1" customWidth="1"/>
    <col min="12291" max="12291" width="14.6640625" style="1" bestFit="1" customWidth="1"/>
    <col min="12292" max="12292" width="13.6640625" style="1" customWidth="1"/>
    <col min="12293" max="12293" width="1.88671875" style="1" customWidth="1"/>
    <col min="12294" max="12294" width="14.6640625" style="1" customWidth="1"/>
    <col min="12295" max="12295" width="13.6640625" style="1" customWidth="1"/>
    <col min="12296" max="12296" width="14.88671875" style="1" customWidth="1"/>
    <col min="12297" max="12297" width="13" style="1" bestFit="1" customWidth="1"/>
    <col min="12298" max="12545" width="11.44140625" style="1"/>
    <col min="12546" max="12546" width="14.6640625" style="1" customWidth="1"/>
    <col min="12547" max="12547" width="14.6640625" style="1" bestFit="1" customWidth="1"/>
    <col min="12548" max="12548" width="13.6640625" style="1" customWidth="1"/>
    <col min="12549" max="12549" width="1.88671875" style="1" customWidth="1"/>
    <col min="12550" max="12550" width="14.6640625" style="1" customWidth="1"/>
    <col min="12551" max="12551" width="13.6640625" style="1" customWidth="1"/>
    <col min="12552" max="12552" width="14.88671875" style="1" customWidth="1"/>
    <col min="12553" max="12553" width="13" style="1" bestFit="1" customWidth="1"/>
    <col min="12554" max="12801" width="11.44140625" style="1"/>
    <col min="12802" max="12802" width="14.6640625" style="1" customWidth="1"/>
    <col min="12803" max="12803" width="14.6640625" style="1" bestFit="1" customWidth="1"/>
    <col min="12804" max="12804" width="13.6640625" style="1" customWidth="1"/>
    <col min="12805" max="12805" width="1.88671875" style="1" customWidth="1"/>
    <col min="12806" max="12806" width="14.6640625" style="1" customWidth="1"/>
    <col min="12807" max="12807" width="13.6640625" style="1" customWidth="1"/>
    <col min="12808" max="12808" width="14.88671875" style="1" customWidth="1"/>
    <col min="12809" max="12809" width="13" style="1" bestFit="1" customWidth="1"/>
    <col min="12810" max="13057" width="11.44140625" style="1"/>
    <col min="13058" max="13058" width="14.6640625" style="1" customWidth="1"/>
    <col min="13059" max="13059" width="14.6640625" style="1" bestFit="1" customWidth="1"/>
    <col min="13060" max="13060" width="13.6640625" style="1" customWidth="1"/>
    <col min="13061" max="13061" width="1.88671875" style="1" customWidth="1"/>
    <col min="13062" max="13062" width="14.6640625" style="1" customWidth="1"/>
    <col min="13063" max="13063" width="13.6640625" style="1" customWidth="1"/>
    <col min="13064" max="13064" width="14.88671875" style="1" customWidth="1"/>
    <col min="13065" max="13065" width="13" style="1" bestFit="1" customWidth="1"/>
    <col min="13066" max="13313" width="11.44140625" style="1"/>
    <col min="13314" max="13314" width="14.6640625" style="1" customWidth="1"/>
    <col min="13315" max="13315" width="14.6640625" style="1" bestFit="1" customWidth="1"/>
    <col min="13316" max="13316" width="13.6640625" style="1" customWidth="1"/>
    <col min="13317" max="13317" width="1.88671875" style="1" customWidth="1"/>
    <col min="13318" max="13318" width="14.6640625" style="1" customWidth="1"/>
    <col min="13319" max="13319" width="13.6640625" style="1" customWidth="1"/>
    <col min="13320" max="13320" width="14.88671875" style="1" customWidth="1"/>
    <col min="13321" max="13321" width="13" style="1" bestFit="1" customWidth="1"/>
    <col min="13322" max="13569" width="11.44140625" style="1"/>
    <col min="13570" max="13570" width="14.6640625" style="1" customWidth="1"/>
    <col min="13571" max="13571" width="14.6640625" style="1" bestFit="1" customWidth="1"/>
    <col min="13572" max="13572" width="13.6640625" style="1" customWidth="1"/>
    <col min="13573" max="13573" width="1.88671875" style="1" customWidth="1"/>
    <col min="13574" max="13574" width="14.6640625" style="1" customWidth="1"/>
    <col min="13575" max="13575" width="13.6640625" style="1" customWidth="1"/>
    <col min="13576" max="13576" width="14.88671875" style="1" customWidth="1"/>
    <col min="13577" max="13577" width="13" style="1" bestFit="1" customWidth="1"/>
    <col min="13578" max="13825" width="11.44140625" style="1"/>
    <col min="13826" max="13826" width="14.6640625" style="1" customWidth="1"/>
    <col min="13827" max="13827" width="14.6640625" style="1" bestFit="1" customWidth="1"/>
    <col min="13828" max="13828" width="13.6640625" style="1" customWidth="1"/>
    <col min="13829" max="13829" width="1.88671875" style="1" customWidth="1"/>
    <col min="13830" max="13830" width="14.6640625" style="1" customWidth="1"/>
    <col min="13831" max="13831" width="13.6640625" style="1" customWidth="1"/>
    <col min="13832" max="13832" width="14.88671875" style="1" customWidth="1"/>
    <col min="13833" max="13833" width="13" style="1" bestFit="1" customWidth="1"/>
    <col min="13834" max="14081" width="11.44140625" style="1"/>
    <col min="14082" max="14082" width="14.6640625" style="1" customWidth="1"/>
    <col min="14083" max="14083" width="14.6640625" style="1" bestFit="1" customWidth="1"/>
    <col min="14084" max="14084" width="13.6640625" style="1" customWidth="1"/>
    <col min="14085" max="14085" width="1.88671875" style="1" customWidth="1"/>
    <col min="14086" max="14086" width="14.6640625" style="1" customWidth="1"/>
    <col min="14087" max="14087" width="13.6640625" style="1" customWidth="1"/>
    <col min="14088" max="14088" width="14.88671875" style="1" customWidth="1"/>
    <col min="14089" max="14089" width="13" style="1" bestFit="1" customWidth="1"/>
    <col min="14090" max="14337" width="11.44140625" style="1"/>
    <col min="14338" max="14338" width="14.6640625" style="1" customWidth="1"/>
    <col min="14339" max="14339" width="14.6640625" style="1" bestFit="1" customWidth="1"/>
    <col min="14340" max="14340" width="13.6640625" style="1" customWidth="1"/>
    <col min="14341" max="14341" width="1.88671875" style="1" customWidth="1"/>
    <col min="14342" max="14342" width="14.6640625" style="1" customWidth="1"/>
    <col min="14343" max="14343" width="13.6640625" style="1" customWidth="1"/>
    <col min="14344" max="14344" width="14.88671875" style="1" customWidth="1"/>
    <col min="14345" max="14345" width="13" style="1" bestFit="1" customWidth="1"/>
    <col min="14346" max="14593" width="11.44140625" style="1"/>
    <col min="14594" max="14594" width="14.6640625" style="1" customWidth="1"/>
    <col min="14595" max="14595" width="14.6640625" style="1" bestFit="1" customWidth="1"/>
    <col min="14596" max="14596" width="13.6640625" style="1" customWidth="1"/>
    <col min="14597" max="14597" width="1.88671875" style="1" customWidth="1"/>
    <col min="14598" max="14598" width="14.6640625" style="1" customWidth="1"/>
    <col min="14599" max="14599" width="13.6640625" style="1" customWidth="1"/>
    <col min="14600" max="14600" width="14.88671875" style="1" customWidth="1"/>
    <col min="14601" max="14601" width="13" style="1" bestFit="1" customWidth="1"/>
    <col min="14602" max="14849" width="11.44140625" style="1"/>
    <col min="14850" max="14850" width="14.6640625" style="1" customWidth="1"/>
    <col min="14851" max="14851" width="14.6640625" style="1" bestFit="1" customWidth="1"/>
    <col min="14852" max="14852" width="13.6640625" style="1" customWidth="1"/>
    <col min="14853" max="14853" width="1.88671875" style="1" customWidth="1"/>
    <col min="14854" max="14854" width="14.6640625" style="1" customWidth="1"/>
    <col min="14855" max="14855" width="13.6640625" style="1" customWidth="1"/>
    <col min="14856" max="14856" width="14.88671875" style="1" customWidth="1"/>
    <col min="14857" max="14857" width="13" style="1" bestFit="1" customWidth="1"/>
    <col min="14858" max="15105" width="11.44140625" style="1"/>
    <col min="15106" max="15106" width="14.6640625" style="1" customWidth="1"/>
    <col min="15107" max="15107" width="14.6640625" style="1" bestFit="1" customWidth="1"/>
    <col min="15108" max="15108" width="13.6640625" style="1" customWidth="1"/>
    <col min="15109" max="15109" width="1.88671875" style="1" customWidth="1"/>
    <col min="15110" max="15110" width="14.6640625" style="1" customWidth="1"/>
    <col min="15111" max="15111" width="13.6640625" style="1" customWidth="1"/>
    <col min="15112" max="15112" width="14.88671875" style="1" customWidth="1"/>
    <col min="15113" max="15113" width="13" style="1" bestFit="1" customWidth="1"/>
    <col min="15114" max="15361" width="11.44140625" style="1"/>
    <col min="15362" max="15362" width="14.6640625" style="1" customWidth="1"/>
    <col min="15363" max="15363" width="14.6640625" style="1" bestFit="1" customWidth="1"/>
    <col min="15364" max="15364" width="13.6640625" style="1" customWidth="1"/>
    <col min="15365" max="15365" width="1.88671875" style="1" customWidth="1"/>
    <col min="15366" max="15366" width="14.6640625" style="1" customWidth="1"/>
    <col min="15367" max="15367" width="13.6640625" style="1" customWidth="1"/>
    <col min="15368" max="15368" width="14.88671875" style="1" customWidth="1"/>
    <col min="15369" max="15369" width="13" style="1" bestFit="1" customWidth="1"/>
    <col min="15370" max="15617" width="11.44140625" style="1"/>
    <col min="15618" max="15618" width="14.6640625" style="1" customWidth="1"/>
    <col min="15619" max="15619" width="14.6640625" style="1" bestFit="1" customWidth="1"/>
    <col min="15620" max="15620" width="13.6640625" style="1" customWidth="1"/>
    <col min="15621" max="15621" width="1.88671875" style="1" customWidth="1"/>
    <col min="15622" max="15622" width="14.6640625" style="1" customWidth="1"/>
    <col min="15623" max="15623" width="13.6640625" style="1" customWidth="1"/>
    <col min="15624" max="15624" width="14.88671875" style="1" customWidth="1"/>
    <col min="15625" max="15625" width="13" style="1" bestFit="1" customWidth="1"/>
    <col min="15626" max="15873" width="11.44140625" style="1"/>
    <col min="15874" max="15874" width="14.6640625" style="1" customWidth="1"/>
    <col min="15875" max="15875" width="14.6640625" style="1" bestFit="1" customWidth="1"/>
    <col min="15876" max="15876" width="13.6640625" style="1" customWidth="1"/>
    <col min="15877" max="15877" width="1.88671875" style="1" customWidth="1"/>
    <col min="15878" max="15878" width="14.6640625" style="1" customWidth="1"/>
    <col min="15879" max="15879" width="13.6640625" style="1" customWidth="1"/>
    <col min="15880" max="15880" width="14.88671875" style="1" customWidth="1"/>
    <col min="15881" max="15881" width="13" style="1" bestFit="1" customWidth="1"/>
    <col min="15882" max="16129" width="11.44140625" style="1"/>
    <col min="16130" max="16130" width="14.6640625" style="1" customWidth="1"/>
    <col min="16131" max="16131" width="14.6640625" style="1" bestFit="1" customWidth="1"/>
    <col min="16132" max="16132" width="13.6640625" style="1" customWidth="1"/>
    <col min="16133" max="16133" width="1.88671875" style="1" customWidth="1"/>
    <col min="16134" max="16134" width="14.6640625" style="1" customWidth="1"/>
    <col min="16135" max="16135" width="13.6640625" style="1" customWidth="1"/>
    <col min="16136" max="16136" width="14.88671875" style="1" customWidth="1"/>
    <col min="16137" max="16137" width="13" style="1" bestFit="1" customWidth="1"/>
    <col min="16138" max="16384" width="11.44140625" style="1"/>
  </cols>
  <sheetData>
    <row r="1" spans="2:14" ht="12" customHeight="1">
      <c r="I1" s="2"/>
      <c r="J1" s="2"/>
      <c r="K1" s="2"/>
      <c r="L1" s="2"/>
      <c r="M1" s="2"/>
      <c r="N1" s="3"/>
    </row>
    <row r="2" spans="2:14" ht="65.25" customHeight="1">
      <c r="C2" s="184" t="s">
        <v>173</v>
      </c>
      <c r="D2" s="184"/>
      <c r="E2" s="185"/>
      <c r="F2" s="185"/>
      <c r="G2" s="185"/>
      <c r="I2" s="2"/>
      <c r="J2" s="2"/>
      <c r="K2" s="2"/>
      <c r="L2" s="2"/>
      <c r="M2" s="2"/>
      <c r="N2" s="3"/>
    </row>
    <row r="3" spans="2:14" ht="27" customHeight="1">
      <c r="B3" s="186" t="s">
        <v>0</v>
      </c>
      <c r="C3" s="188" t="s">
        <v>178</v>
      </c>
      <c r="D3" s="188"/>
      <c r="E3" s="4"/>
      <c r="F3" s="188" t="s">
        <v>179</v>
      </c>
      <c r="G3" s="188"/>
      <c r="I3" s="2"/>
      <c r="J3" s="2"/>
      <c r="K3" s="2"/>
      <c r="L3" s="2"/>
      <c r="M3" s="2"/>
      <c r="N3" s="5"/>
    </row>
    <row r="4" spans="2:14" ht="26.25" customHeight="1">
      <c r="B4" s="187"/>
      <c r="C4" s="6" t="s">
        <v>1</v>
      </c>
      <c r="D4" s="7" t="s">
        <v>2</v>
      </c>
      <c r="E4" s="8"/>
      <c r="F4" s="6" t="s">
        <v>1</v>
      </c>
      <c r="G4" s="7" t="s">
        <v>2</v>
      </c>
      <c r="I4" s="2"/>
      <c r="J4" s="2"/>
      <c r="K4" s="2"/>
      <c r="L4" s="2"/>
      <c r="M4" s="2"/>
      <c r="N4" s="5"/>
    </row>
    <row r="5" spans="2:14" ht="18" customHeight="1">
      <c r="B5" s="9">
        <v>1994</v>
      </c>
      <c r="C5" s="10">
        <v>6485252.6900000004</v>
      </c>
      <c r="D5" s="11"/>
      <c r="E5" s="12"/>
      <c r="F5" s="13"/>
      <c r="G5" s="11"/>
      <c r="H5" s="14"/>
      <c r="I5" s="2"/>
      <c r="J5" s="2"/>
      <c r="K5" s="2"/>
      <c r="L5" s="2"/>
      <c r="M5" s="2"/>
      <c r="N5" s="5"/>
    </row>
    <row r="6" spans="2:14" ht="18" customHeight="1">
      <c r="B6" s="15">
        <v>1995</v>
      </c>
      <c r="C6" s="16">
        <v>6960894.9400000004</v>
      </c>
      <c r="D6" s="17">
        <v>7.3342130636393135</v>
      </c>
      <c r="E6" s="18"/>
      <c r="F6" s="19"/>
      <c r="G6" s="20"/>
      <c r="H6" s="14"/>
      <c r="I6" s="2"/>
      <c r="J6" s="2"/>
      <c r="K6" s="2"/>
      <c r="L6" s="2"/>
      <c r="M6" s="2"/>
      <c r="N6" s="5"/>
    </row>
    <row r="7" spans="2:14" ht="18" customHeight="1">
      <c r="B7" s="9">
        <v>1996</v>
      </c>
      <c r="C7" s="10">
        <v>6894787.7999999998</v>
      </c>
      <c r="D7" s="21">
        <v>-0.94969311517867272</v>
      </c>
      <c r="E7" s="22"/>
      <c r="F7" s="10"/>
      <c r="G7" s="21"/>
      <c r="H7" s="23"/>
      <c r="I7" s="2"/>
      <c r="J7" s="2"/>
      <c r="K7" s="2"/>
      <c r="L7" s="2"/>
      <c r="M7" s="2"/>
      <c r="N7" s="5"/>
    </row>
    <row r="8" spans="2:14" ht="18" customHeight="1">
      <c r="B8" s="15">
        <v>1997</v>
      </c>
      <c r="C8" s="16">
        <v>7298244.25</v>
      </c>
      <c r="D8" s="17">
        <v>5.8516151867647208</v>
      </c>
      <c r="E8" s="24"/>
      <c r="F8" s="16"/>
      <c r="G8" s="17"/>
      <c r="H8" s="23"/>
      <c r="I8" s="2"/>
      <c r="J8" s="2"/>
      <c r="K8" s="2"/>
      <c r="L8" s="2"/>
      <c r="M8" s="2"/>
      <c r="N8" s="5"/>
    </row>
    <row r="9" spans="2:14" ht="18" customHeight="1">
      <c r="B9" s="9">
        <v>1998</v>
      </c>
      <c r="C9" s="10">
        <v>7382352.2999999998</v>
      </c>
      <c r="D9" s="21">
        <v>1.1524422466403326</v>
      </c>
      <c r="E9" s="22"/>
      <c r="F9" s="10"/>
      <c r="G9" s="21"/>
      <c r="H9" s="23"/>
      <c r="I9" s="2"/>
      <c r="J9" s="2"/>
      <c r="K9" s="2"/>
      <c r="L9" s="2"/>
      <c r="M9" s="2"/>
      <c r="N9" s="5"/>
    </row>
    <row r="10" spans="2:14" ht="18" customHeight="1">
      <c r="B10" s="15">
        <v>1999</v>
      </c>
      <c r="C10" s="16">
        <v>7429126.5499999998</v>
      </c>
      <c r="D10" s="17">
        <v>0.63359547335611355</v>
      </c>
      <c r="E10" s="24"/>
      <c r="F10" s="16"/>
      <c r="G10" s="17"/>
      <c r="H10" s="23"/>
      <c r="I10" s="2"/>
      <c r="J10" s="2"/>
      <c r="K10" s="2"/>
      <c r="L10" s="2"/>
      <c r="M10" s="2"/>
      <c r="N10" s="5"/>
    </row>
    <row r="11" spans="2:14" ht="18" customHeight="1">
      <c r="B11" s="25">
        <v>2000</v>
      </c>
      <c r="C11" s="10">
        <v>8072288.0800000001</v>
      </c>
      <c r="D11" s="21">
        <v>8.6572967316056868</v>
      </c>
      <c r="E11" s="22"/>
      <c r="F11" s="10">
        <v>9325452</v>
      </c>
      <c r="G11" s="21"/>
      <c r="H11" s="23"/>
      <c r="I11" s="2"/>
      <c r="J11" s="2"/>
      <c r="K11" s="2"/>
      <c r="L11" s="2"/>
      <c r="M11" s="2"/>
      <c r="N11" s="5"/>
    </row>
    <row r="12" spans="2:14" ht="18" customHeight="1">
      <c r="B12" s="15">
        <v>2001</v>
      </c>
      <c r="C12" s="16">
        <v>9077229.9900000002</v>
      </c>
      <c r="D12" s="17">
        <v>12.449282038011708</v>
      </c>
      <c r="E12" s="24"/>
      <c r="F12" s="16">
        <v>9403069</v>
      </c>
      <c r="G12" s="17">
        <v>0.83231354362233601</v>
      </c>
      <c r="H12" s="23"/>
      <c r="I12" s="2"/>
      <c r="J12" s="2"/>
      <c r="K12" s="2"/>
      <c r="L12" s="2"/>
      <c r="M12" s="2"/>
      <c r="N12" s="5"/>
    </row>
    <row r="13" spans="2:14" ht="18" customHeight="1">
      <c r="B13" s="9">
        <v>2002</v>
      </c>
      <c r="C13" s="10">
        <v>9900413.6400000006</v>
      </c>
      <c r="D13" s="21">
        <v>9.0686657813767741</v>
      </c>
      <c r="E13" s="22"/>
      <c r="F13" s="10">
        <v>10017487</v>
      </c>
      <c r="G13" s="21">
        <v>6.5342283460857296</v>
      </c>
      <c r="H13" s="23"/>
      <c r="I13" s="2"/>
      <c r="J13" s="2"/>
      <c r="K13" s="2"/>
      <c r="L13" s="2"/>
      <c r="M13" s="2"/>
      <c r="N13" s="5"/>
    </row>
    <row r="14" spans="2:14" ht="18" customHeight="1">
      <c r="B14" s="15">
        <v>2003</v>
      </c>
      <c r="C14" s="16">
        <v>10237189.4</v>
      </c>
      <c r="D14" s="17">
        <v>3.4016332271143348</v>
      </c>
      <c r="E14" s="24"/>
      <c r="F14" s="16">
        <v>10241301</v>
      </c>
      <c r="G14" s="17">
        <v>2.2342329967585681</v>
      </c>
      <c r="H14" s="23"/>
      <c r="I14" s="2"/>
      <c r="J14" s="2"/>
      <c r="K14" s="2"/>
      <c r="L14" s="2"/>
      <c r="M14" s="2"/>
      <c r="N14" s="5"/>
    </row>
    <row r="15" spans="2:14" ht="18" customHeight="1">
      <c r="B15" s="9">
        <v>2004</v>
      </c>
      <c r="C15" s="10">
        <v>10739692.1</v>
      </c>
      <c r="D15" s="21">
        <v>4.9086002062245644</v>
      </c>
      <c r="E15" s="22"/>
      <c r="F15" s="10">
        <v>10404919</v>
      </c>
      <c r="G15" s="21">
        <v>1.5976290512308935</v>
      </c>
      <c r="H15" s="23"/>
      <c r="I15" s="2"/>
      <c r="J15" s="2"/>
      <c r="K15" s="2"/>
      <c r="L15" s="2"/>
      <c r="M15" s="2"/>
      <c r="N15" s="5"/>
    </row>
    <row r="16" spans="2:14" ht="18" customHeight="1">
      <c r="B16" s="15">
        <v>2005</v>
      </c>
      <c r="C16" s="16">
        <v>11052962.199999999</v>
      </c>
      <c r="D16" s="17">
        <v>2.9169374418098974</v>
      </c>
      <c r="E16" s="24"/>
      <c r="F16" s="16">
        <v>11164770</v>
      </c>
      <c r="G16" s="17">
        <v>7.3028055288080571</v>
      </c>
      <c r="H16" s="23"/>
      <c r="I16" s="2"/>
      <c r="J16" s="2"/>
      <c r="K16" s="2"/>
      <c r="L16" s="2"/>
      <c r="M16" s="2"/>
      <c r="N16" s="5"/>
    </row>
    <row r="17" spans="2:14">
      <c r="B17" s="9">
        <v>2006</v>
      </c>
      <c r="C17" s="10">
        <v>11132120.799999988</v>
      </c>
      <c r="D17" s="21">
        <v>0.71617543394827188</v>
      </c>
      <c r="E17" s="22"/>
      <c r="F17" s="10">
        <v>11695228</v>
      </c>
      <c r="G17" s="21">
        <v>4.7511771402366554</v>
      </c>
      <c r="H17" s="23"/>
      <c r="I17" s="2"/>
      <c r="J17" s="2"/>
      <c r="K17" s="2"/>
      <c r="L17" s="2"/>
      <c r="M17" s="2"/>
      <c r="N17" s="5"/>
    </row>
    <row r="18" spans="2:14">
      <c r="B18" s="15">
        <v>2007</v>
      </c>
      <c r="C18" s="16">
        <v>11811731.800000001</v>
      </c>
      <c r="D18" s="17">
        <v>6.1049553109414134</v>
      </c>
      <c r="E18" s="24"/>
      <c r="F18" s="16">
        <v>11895675</v>
      </c>
      <c r="G18" s="17">
        <v>1.7139212677170552</v>
      </c>
      <c r="H18" s="23"/>
      <c r="I18" s="2"/>
      <c r="J18" s="2"/>
      <c r="K18" s="2"/>
      <c r="L18" s="2"/>
      <c r="M18" s="2"/>
      <c r="N18" s="5"/>
    </row>
    <row r="19" spans="2:14" ht="18" customHeight="1">
      <c r="B19" s="9">
        <v>2008</v>
      </c>
      <c r="C19" s="10">
        <v>11845293.699999999</v>
      </c>
      <c r="D19" s="21">
        <v>0.28414038320780793</v>
      </c>
      <c r="E19" s="22"/>
      <c r="F19" s="10">
        <v>11657266</v>
      </c>
      <c r="G19" s="21">
        <v>-2.0041653794341219</v>
      </c>
      <c r="H19" s="23"/>
      <c r="I19" s="26"/>
      <c r="J19" s="26"/>
      <c r="K19" s="26"/>
      <c r="L19" s="2"/>
      <c r="M19" s="2"/>
      <c r="N19" s="5"/>
    </row>
    <row r="20" spans="2:14" ht="18" customHeight="1">
      <c r="B20" s="15">
        <v>2009</v>
      </c>
      <c r="C20" s="16">
        <v>11869486.800000001</v>
      </c>
      <c r="D20" s="17">
        <v>0.20424229751265258</v>
      </c>
      <c r="E20" s="27"/>
      <c r="F20" s="16">
        <v>11670482</v>
      </c>
      <c r="G20" s="17">
        <v>0.11337135139577324</v>
      </c>
      <c r="H20" s="23"/>
      <c r="I20" s="26"/>
      <c r="J20" s="26"/>
      <c r="K20" s="26"/>
      <c r="L20" s="2"/>
      <c r="M20" s="2"/>
      <c r="N20" s="5"/>
    </row>
    <row r="21" spans="2:14" ht="18" customHeight="1">
      <c r="B21" s="9">
        <v>2010</v>
      </c>
      <c r="C21" s="10">
        <v>12011080.6</v>
      </c>
      <c r="D21" s="21">
        <v>1.1929226796898993</v>
      </c>
      <c r="E21" s="22"/>
      <c r="F21" s="10">
        <v>11964241</v>
      </c>
      <c r="G21" s="21">
        <v>2.5171111184610884</v>
      </c>
      <c r="H21" s="23"/>
      <c r="I21" s="26"/>
      <c r="J21" s="26"/>
      <c r="K21" s="26"/>
      <c r="L21" s="2"/>
      <c r="M21" s="2"/>
      <c r="N21" s="5"/>
    </row>
    <row r="22" spans="2:14" ht="18" customHeight="1">
      <c r="B22" s="15">
        <v>2011</v>
      </c>
      <c r="C22" s="16">
        <v>11884109.699999999</v>
      </c>
      <c r="D22" s="17">
        <v>-1.0571147112275674</v>
      </c>
      <c r="E22" s="27"/>
      <c r="F22" s="16">
        <v>11916432</v>
      </c>
      <c r="G22" s="17">
        <v>-0.39959910536740278</v>
      </c>
      <c r="H22" s="16"/>
      <c r="I22" s="26"/>
      <c r="J22" s="26"/>
      <c r="K22" s="26"/>
      <c r="L22" s="2"/>
      <c r="M22" s="2"/>
      <c r="N22" s="5"/>
    </row>
    <row r="23" spans="2:14" ht="18" customHeight="1">
      <c r="B23" s="9">
        <v>2012</v>
      </c>
      <c r="C23" s="10">
        <v>11877702.9</v>
      </c>
      <c r="D23" s="21">
        <v>-5.3910643386259574E-2</v>
      </c>
      <c r="E23" s="22"/>
      <c r="F23" s="10">
        <v>11711382</v>
      </c>
      <c r="G23" s="21">
        <v>-1.7207331859066539</v>
      </c>
      <c r="H23" s="23"/>
      <c r="I23" s="26"/>
      <c r="J23" s="26"/>
      <c r="K23" s="26"/>
      <c r="L23" s="2"/>
      <c r="M23" s="2"/>
      <c r="N23" s="5"/>
    </row>
    <row r="24" spans="2:14" ht="18" customHeight="1">
      <c r="B24" s="15">
        <v>2013</v>
      </c>
      <c r="C24" s="16">
        <v>11778921.800000001</v>
      </c>
      <c r="D24" s="17">
        <v>-0.83165154770792948</v>
      </c>
      <c r="E24" s="27"/>
      <c r="F24" s="16">
        <v>11812890</v>
      </c>
      <c r="G24" s="17">
        <v>0.86674655476185469</v>
      </c>
      <c r="H24" s="23"/>
      <c r="I24" s="2"/>
      <c r="J24" s="2"/>
      <c r="K24" s="2"/>
      <c r="L24" s="2"/>
      <c r="M24" s="2"/>
      <c r="N24" s="5"/>
    </row>
    <row r="25" spans="2:14" ht="18" customHeight="1">
      <c r="B25" s="25">
        <v>2014</v>
      </c>
      <c r="C25" s="10">
        <v>11458133.6</v>
      </c>
      <c r="D25" s="21">
        <v>-2.7234088607329161</v>
      </c>
      <c r="E25" s="28"/>
      <c r="F25" s="10">
        <v>12006290</v>
      </c>
      <c r="G25" s="21">
        <v>1.6371946238388744</v>
      </c>
      <c r="H25" s="23"/>
      <c r="I25" s="2"/>
      <c r="J25" s="2"/>
      <c r="K25" s="2"/>
      <c r="L25" s="2"/>
      <c r="M25" s="2"/>
      <c r="N25" s="5"/>
    </row>
    <row r="26" spans="2:14" ht="18" customHeight="1">
      <c r="B26" s="15">
        <v>2015</v>
      </c>
      <c r="C26" s="16">
        <v>12211129</v>
      </c>
      <c r="D26" s="17">
        <v>6.5717070510782998</v>
      </c>
      <c r="E26" s="27"/>
      <c r="F26" s="16">
        <v>11906325</v>
      </c>
      <c r="G26" s="17">
        <f>((F26-F25)/F25)*100</f>
        <v>-0.83260524275192427</v>
      </c>
      <c r="H26" s="23"/>
      <c r="I26" s="2"/>
      <c r="J26" s="2"/>
      <c r="K26" s="2"/>
      <c r="L26" s="2"/>
      <c r="M26" s="2"/>
      <c r="N26" s="5"/>
    </row>
    <row r="27" spans="2:14" ht="18" customHeight="1">
      <c r="B27" s="9">
        <v>2016</v>
      </c>
      <c r="C27" s="10">
        <v>12006942.300000001</v>
      </c>
      <c r="D27" s="21">
        <v>-1.6721361309015674</v>
      </c>
      <c r="E27" s="28"/>
      <c r="F27" s="10"/>
      <c r="G27" s="21"/>
      <c r="H27" s="23"/>
      <c r="I27" s="2"/>
      <c r="J27" s="2"/>
      <c r="K27" s="2"/>
      <c r="L27" s="2"/>
      <c r="M27" s="2"/>
      <c r="N27" s="5"/>
    </row>
    <row r="28" spans="2:14" ht="5.25" customHeight="1" thickBot="1">
      <c r="B28" s="29"/>
      <c r="C28" s="30"/>
      <c r="D28" s="30"/>
      <c r="E28" s="30"/>
      <c r="F28" s="30"/>
      <c r="G28" s="30"/>
      <c r="H28" s="23"/>
      <c r="I28" s="2"/>
      <c r="J28" s="2"/>
      <c r="K28" s="2"/>
      <c r="L28" s="2"/>
      <c r="M28" s="2"/>
      <c r="N28" s="5"/>
    </row>
    <row r="29" spans="2:14" ht="43.5" customHeight="1">
      <c r="B29" s="183" t="s">
        <v>180</v>
      </c>
      <c r="C29" s="183"/>
      <c r="D29" s="183"/>
      <c r="E29" s="183"/>
      <c r="F29" s="183"/>
      <c r="G29" s="183"/>
      <c r="H29" s="23"/>
      <c r="I29" s="2"/>
      <c r="J29" s="2"/>
      <c r="K29" s="2"/>
      <c r="L29" s="2"/>
      <c r="M29" s="2"/>
      <c r="N29" s="5"/>
    </row>
    <row r="30" spans="2:14" s="31" customFormat="1" ht="16.5" customHeight="1">
      <c r="B30" s="189"/>
      <c r="C30" s="189"/>
      <c r="D30" s="189"/>
      <c r="E30" s="189"/>
      <c r="F30" s="189"/>
      <c r="G30" s="189"/>
      <c r="I30" s="32"/>
      <c r="J30" s="32"/>
      <c r="K30" s="32"/>
      <c r="L30" s="2"/>
      <c r="M30" s="2"/>
      <c r="N30" s="5"/>
    </row>
    <row r="31" spans="2:14" s="31" customFormat="1" ht="20.25" customHeight="1">
      <c r="B31" s="182"/>
      <c r="C31" s="182"/>
      <c r="D31" s="182"/>
      <c r="E31" s="182"/>
      <c r="F31" s="182"/>
      <c r="G31" s="182"/>
      <c r="I31" s="2"/>
      <c r="J31" s="2"/>
      <c r="K31" s="2"/>
      <c r="L31" s="2"/>
      <c r="M31" s="33"/>
      <c r="N31" s="5"/>
    </row>
    <row r="32" spans="2:14" ht="35.25" customHeight="1">
      <c r="B32" s="182"/>
      <c r="C32" s="182"/>
      <c r="D32" s="182"/>
      <c r="E32" s="182"/>
      <c r="F32" s="182"/>
      <c r="G32" s="182"/>
      <c r="I32" s="2"/>
      <c r="J32" s="2"/>
      <c r="K32" s="2"/>
      <c r="L32" s="2"/>
      <c r="M32" s="2"/>
      <c r="N32" s="5"/>
    </row>
    <row r="33" spans="2:14">
      <c r="B33" s="182"/>
      <c r="C33" s="182"/>
      <c r="D33" s="182"/>
      <c r="E33" s="182"/>
      <c r="F33" s="182"/>
      <c r="G33" s="182"/>
      <c r="I33" s="2"/>
      <c r="J33" s="2"/>
      <c r="K33" s="2"/>
      <c r="L33" s="2"/>
      <c r="M33" s="2"/>
      <c r="N33" s="5"/>
    </row>
    <row r="34" spans="2:14">
      <c r="B34" s="182"/>
      <c r="C34" s="182"/>
      <c r="D34" s="182"/>
      <c r="E34" s="182"/>
      <c r="F34" s="182"/>
      <c r="G34" s="182"/>
      <c r="I34" s="2"/>
      <c r="J34" s="2"/>
      <c r="K34" s="2"/>
      <c r="L34" s="2"/>
      <c r="M34" s="2"/>
      <c r="N34" s="5"/>
    </row>
    <row r="35" spans="2:14">
      <c r="I35" s="2"/>
      <c r="J35" s="2"/>
      <c r="K35" s="2"/>
      <c r="L35" s="2"/>
      <c r="M35" s="2"/>
      <c r="N35" s="5"/>
    </row>
    <row r="36" spans="2:14">
      <c r="I36" s="2"/>
      <c r="J36" s="2"/>
      <c r="K36" s="2"/>
      <c r="L36" s="2"/>
      <c r="M36" s="2"/>
      <c r="N36" s="5"/>
    </row>
    <row r="37" spans="2:14">
      <c r="I37" s="2"/>
      <c r="J37" s="2"/>
      <c r="K37" s="2"/>
      <c r="L37" s="2"/>
      <c r="M37" s="2"/>
      <c r="N37" s="5"/>
    </row>
    <row r="38" spans="2:14">
      <c r="I38" s="2"/>
      <c r="J38" s="2"/>
      <c r="K38" s="2"/>
      <c r="L38" s="2"/>
      <c r="M38" s="2"/>
      <c r="N38" s="5"/>
    </row>
    <row r="39" spans="2:14">
      <c r="I39" s="2"/>
      <c r="J39" s="2"/>
      <c r="K39" s="2"/>
      <c r="L39" s="2"/>
      <c r="M39" s="2"/>
      <c r="N39" s="5"/>
    </row>
    <row r="40" spans="2:14">
      <c r="I40" s="2"/>
      <c r="J40" s="2"/>
      <c r="K40" s="2"/>
      <c r="L40" s="2"/>
      <c r="M40" s="2"/>
      <c r="N40" s="5"/>
    </row>
    <row r="41" spans="2:14">
      <c r="I41" s="2"/>
      <c r="J41" s="2"/>
      <c r="K41" s="2"/>
      <c r="L41" s="2"/>
      <c r="M41" s="2"/>
      <c r="N41" s="5"/>
    </row>
    <row r="42" spans="2:14">
      <c r="I42" s="2"/>
      <c r="J42" s="2"/>
      <c r="K42" s="2"/>
      <c r="L42" s="2"/>
      <c r="M42" s="2"/>
      <c r="N42" s="5"/>
    </row>
    <row r="43" spans="2:14">
      <c r="I43" s="2"/>
      <c r="J43" s="2"/>
      <c r="K43" s="2"/>
      <c r="L43" s="2"/>
      <c r="M43" s="2"/>
      <c r="N43" s="5"/>
    </row>
    <row r="44" spans="2:14">
      <c r="I44" s="2"/>
      <c r="J44" s="2"/>
      <c r="K44" s="2"/>
      <c r="L44" s="2"/>
      <c r="M44" s="2"/>
      <c r="N44" s="5"/>
    </row>
    <row r="45" spans="2:14">
      <c r="I45" s="2"/>
      <c r="J45" s="2"/>
      <c r="K45" s="2"/>
      <c r="L45" s="2"/>
      <c r="M45" s="2"/>
      <c r="N45" s="5"/>
    </row>
    <row r="46" spans="2:14">
      <c r="I46" s="2"/>
      <c r="J46" s="2"/>
      <c r="K46" s="2"/>
      <c r="L46" s="2"/>
      <c r="M46" s="2"/>
      <c r="N46" s="5"/>
    </row>
    <row r="47" spans="2:14">
      <c r="I47" s="2"/>
      <c r="J47" s="2"/>
      <c r="K47" s="2"/>
      <c r="L47" s="2"/>
      <c r="M47" s="2"/>
      <c r="N47" s="5"/>
    </row>
    <row r="48" spans="2:14">
      <c r="I48" s="2"/>
      <c r="J48" s="2"/>
      <c r="K48" s="2"/>
      <c r="L48" s="2"/>
      <c r="M48" s="2"/>
      <c r="N48" s="5"/>
    </row>
    <row r="49" spans="9:14">
      <c r="I49" s="2"/>
      <c r="J49" s="33"/>
      <c r="K49" s="33"/>
      <c r="L49" s="33"/>
      <c r="M49" s="33"/>
      <c r="N49" s="5"/>
    </row>
    <row r="50" spans="9:14">
      <c r="I50" s="2"/>
      <c r="J50" s="2"/>
      <c r="K50" s="2"/>
      <c r="L50" s="2"/>
      <c r="M50" s="2"/>
      <c r="N50" s="5"/>
    </row>
    <row r="51" spans="9:14">
      <c r="I51" s="2"/>
      <c r="J51" s="2"/>
      <c r="K51" s="2"/>
      <c r="L51" s="33"/>
      <c r="M51" s="33"/>
      <c r="N51" s="5"/>
    </row>
    <row r="52" spans="9:14">
      <c r="I52" s="2"/>
      <c r="J52" s="2"/>
      <c r="K52" s="2"/>
      <c r="L52" s="2"/>
      <c r="M52" s="2"/>
      <c r="N52" s="5"/>
    </row>
    <row r="53" spans="9:14">
      <c r="I53" s="2"/>
      <c r="J53" s="2"/>
      <c r="K53" s="2"/>
      <c r="L53" s="2"/>
      <c r="M53" s="2"/>
      <c r="N53" s="5"/>
    </row>
    <row r="54" spans="9:14">
      <c r="I54" s="2"/>
      <c r="J54" s="2"/>
      <c r="K54" s="2"/>
      <c r="L54" s="2"/>
      <c r="M54" s="33"/>
      <c r="N54" s="5"/>
    </row>
    <row r="55" spans="9:14">
      <c r="I55" s="2"/>
      <c r="J55" s="2"/>
      <c r="K55" s="2"/>
      <c r="L55" s="2"/>
      <c r="M55" s="2"/>
      <c r="N55" s="5"/>
    </row>
    <row r="56" spans="9:14">
      <c r="I56" s="2"/>
      <c r="J56" s="2"/>
      <c r="K56" s="2"/>
      <c r="L56" s="2"/>
      <c r="M56" s="2"/>
      <c r="N56" s="5"/>
    </row>
    <row r="57" spans="9:14">
      <c r="I57" s="2"/>
      <c r="J57" s="33"/>
      <c r="K57" s="33"/>
      <c r="L57" s="33"/>
      <c r="M57" s="33"/>
      <c r="N57" s="5"/>
    </row>
    <row r="58" spans="9:14">
      <c r="I58" s="2"/>
      <c r="J58" s="2"/>
      <c r="K58" s="2"/>
      <c r="L58" s="2"/>
      <c r="M58" s="2"/>
      <c r="N58" s="5"/>
    </row>
    <row r="59" spans="9:14">
      <c r="I59" s="2"/>
      <c r="J59" s="2"/>
      <c r="K59" s="2"/>
      <c r="L59" s="2"/>
      <c r="M59" s="2"/>
      <c r="N59" s="5"/>
    </row>
    <row r="60" spans="9:14">
      <c r="I60" s="2"/>
      <c r="J60" s="2"/>
      <c r="K60" s="2"/>
      <c r="L60" s="2"/>
      <c r="M60" s="2"/>
      <c r="N60" s="5"/>
    </row>
    <row r="61" spans="9:14">
      <c r="I61" s="2"/>
      <c r="J61" s="2"/>
      <c r="K61" s="2"/>
      <c r="L61" s="2"/>
      <c r="M61" s="2"/>
      <c r="N61" s="5"/>
    </row>
    <row r="62" spans="9:14">
      <c r="I62" s="2"/>
      <c r="J62" s="33"/>
      <c r="K62" s="33"/>
      <c r="L62" s="33"/>
      <c r="M62" s="33"/>
      <c r="N62" s="3"/>
    </row>
    <row r="63" spans="9:14">
      <c r="I63" s="2"/>
      <c r="J63" s="33"/>
      <c r="K63" s="33"/>
      <c r="L63" s="33"/>
      <c r="M63" s="33"/>
      <c r="N63" s="34"/>
    </row>
    <row r="64" spans="9:14">
      <c r="I64" s="2"/>
      <c r="J64" s="33"/>
      <c r="K64" s="33"/>
      <c r="L64" s="33"/>
      <c r="M64" s="33"/>
      <c r="N64" s="3"/>
    </row>
    <row r="65" spans="9:14">
      <c r="I65" s="2"/>
      <c r="J65" s="33"/>
      <c r="K65" s="33"/>
      <c r="L65" s="33"/>
      <c r="M65" s="33"/>
      <c r="N65" s="3"/>
    </row>
    <row r="66" spans="9:14">
      <c r="I66" s="2"/>
      <c r="J66" s="33"/>
      <c r="K66" s="33"/>
      <c r="L66" s="33"/>
      <c r="M66" s="33"/>
      <c r="N66" s="3"/>
    </row>
    <row r="67" spans="9:14">
      <c r="I67" s="2"/>
      <c r="J67" s="33"/>
      <c r="K67" s="33"/>
      <c r="L67" s="33"/>
      <c r="M67" s="33"/>
      <c r="N67" s="3"/>
    </row>
    <row r="68" spans="9:14">
      <c r="I68" s="2"/>
      <c r="J68" s="33"/>
      <c r="K68" s="33"/>
      <c r="L68" s="33"/>
      <c r="M68" s="33"/>
      <c r="N68" s="3"/>
    </row>
    <row r="69" spans="9:14">
      <c r="I69" s="2"/>
      <c r="J69" s="33"/>
      <c r="K69" s="33"/>
      <c r="L69" s="33"/>
      <c r="M69" s="33"/>
      <c r="N69" s="3"/>
    </row>
    <row r="70" spans="9:14">
      <c r="I70" s="2"/>
      <c r="J70" s="33"/>
      <c r="K70" s="33"/>
      <c r="L70" s="33"/>
      <c r="M70" s="33"/>
      <c r="N70" s="3"/>
    </row>
    <row r="71" spans="9:14">
      <c r="I71" s="2"/>
      <c r="J71" s="33"/>
      <c r="K71" s="33"/>
      <c r="L71" s="2"/>
      <c r="M71" s="33"/>
      <c r="N71" s="3"/>
    </row>
    <row r="72" spans="9:14">
      <c r="I72" s="2"/>
      <c r="J72" s="33"/>
      <c r="K72" s="33"/>
      <c r="L72" s="33"/>
      <c r="M72" s="33"/>
      <c r="N72" s="3"/>
    </row>
    <row r="73" spans="9:14">
      <c r="I73" s="2"/>
      <c r="J73" s="33"/>
      <c r="K73" s="33"/>
      <c r="L73" s="33"/>
      <c r="M73" s="33"/>
      <c r="N73" s="3"/>
    </row>
    <row r="74" spans="9:14">
      <c r="I74" s="2"/>
      <c r="J74" s="2"/>
      <c r="K74" s="2"/>
      <c r="L74" s="33"/>
      <c r="M74" s="33"/>
      <c r="N74" s="3"/>
    </row>
    <row r="75" spans="9:14">
      <c r="I75" s="2"/>
      <c r="J75" s="2"/>
      <c r="K75" s="2"/>
      <c r="L75" s="2"/>
      <c r="M75" s="2"/>
      <c r="N75" s="3"/>
    </row>
    <row r="76" spans="9:14">
      <c r="I76" s="2"/>
      <c r="J76" s="2"/>
      <c r="K76" s="2"/>
      <c r="L76" s="2"/>
      <c r="M76" s="2"/>
      <c r="N76" s="3"/>
    </row>
    <row r="77" spans="9:14">
      <c r="I77" s="2"/>
      <c r="J77" s="2"/>
      <c r="K77" s="2"/>
      <c r="L77" s="2"/>
      <c r="M77" s="2"/>
      <c r="N77" s="3"/>
    </row>
    <row r="78" spans="9:14">
      <c r="I78" s="2"/>
      <c r="J78" s="33"/>
      <c r="K78" s="33"/>
      <c r="L78" s="33"/>
      <c r="M78" s="33"/>
      <c r="N78" s="3"/>
    </row>
    <row r="79" spans="9:14">
      <c r="I79" s="2"/>
      <c r="J79" s="2"/>
      <c r="K79" s="33"/>
      <c r="L79" s="33"/>
      <c r="M79" s="33"/>
      <c r="N79" s="3"/>
    </row>
    <row r="80" spans="9:14">
      <c r="I80" s="2"/>
      <c r="J80" s="33"/>
      <c r="K80" s="33"/>
      <c r="L80" s="33"/>
      <c r="M80" s="33"/>
      <c r="N80" s="3"/>
    </row>
    <row r="81" spans="9:14">
      <c r="I81" s="2"/>
      <c r="J81" s="2"/>
      <c r="K81" s="2"/>
      <c r="L81" s="2"/>
      <c r="M81" s="2"/>
      <c r="N81" s="3"/>
    </row>
    <row r="82" spans="9:14">
      <c r="I82"/>
      <c r="J82" s="35"/>
      <c r="K82" s="35"/>
      <c r="L82" s="35"/>
      <c r="M82" s="35"/>
    </row>
    <row r="83" spans="9:14">
      <c r="I83"/>
      <c r="J83"/>
      <c r="K83"/>
      <c r="L83"/>
      <c r="M83"/>
    </row>
    <row r="84" spans="9:14">
      <c r="I84"/>
      <c r="J84" s="35"/>
      <c r="K84" s="35"/>
      <c r="L84" s="35"/>
      <c r="M84" s="35"/>
    </row>
    <row r="85" spans="9:14">
      <c r="I85"/>
      <c r="J85"/>
      <c r="K85" s="35"/>
      <c r="L85"/>
      <c r="M85" s="35"/>
    </row>
    <row r="86" spans="9:14">
      <c r="I86"/>
      <c r="J86"/>
      <c r="K86"/>
      <c r="L86"/>
      <c r="M86"/>
    </row>
    <row r="87" spans="9:14">
      <c r="I87"/>
      <c r="J87" s="35"/>
      <c r="K87" s="35"/>
      <c r="L87" s="35"/>
      <c r="M87" s="35"/>
    </row>
    <row r="88" spans="9:14">
      <c r="I88"/>
      <c r="J88"/>
      <c r="K88"/>
      <c r="L88"/>
      <c r="M88"/>
    </row>
    <row r="89" spans="9:14">
      <c r="I89"/>
      <c r="J89"/>
      <c r="K89"/>
      <c r="L89"/>
      <c r="M89"/>
    </row>
    <row r="90" spans="9:14">
      <c r="I90"/>
      <c r="J90"/>
      <c r="K90"/>
      <c r="L90"/>
      <c r="M90"/>
    </row>
    <row r="91" spans="9:14">
      <c r="I91"/>
      <c r="J91" s="35"/>
      <c r="K91" s="35"/>
      <c r="L91" s="35"/>
      <c r="M91" s="35"/>
    </row>
    <row r="92" spans="9:14">
      <c r="I92"/>
      <c r="J92"/>
      <c r="K92" s="35"/>
      <c r="L92"/>
      <c r="M92" s="35"/>
    </row>
    <row r="93" spans="9:14">
      <c r="I93"/>
      <c r="J93"/>
      <c r="K93"/>
      <c r="L93"/>
      <c r="M93"/>
    </row>
    <row r="94" spans="9:14">
      <c r="I94"/>
      <c r="J94"/>
      <c r="K94"/>
      <c r="L94" s="35"/>
      <c r="M94" s="35"/>
    </row>
    <row r="95" spans="9:14">
      <c r="I95"/>
      <c r="J95"/>
      <c r="K95"/>
      <c r="L95"/>
      <c r="M95"/>
    </row>
    <row r="96" spans="9:14">
      <c r="I96"/>
      <c r="J96"/>
      <c r="K96"/>
      <c r="L96"/>
      <c r="M96"/>
    </row>
    <row r="97" spans="9:13">
      <c r="I97"/>
      <c r="J97"/>
      <c r="K97"/>
      <c r="L97"/>
      <c r="M97" s="35"/>
    </row>
    <row r="98" spans="9:13">
      <c r="I98"/>
      <c r="J98"/>
      <c r="K98"/>
      <c r="L98"/>
      <c r="M98"/>
    </row>
    <row r="99" spans="9:13">
      <c r="I99"/>
      <c r="J99"/>
      <c r="K99"/>
      <c r="L99"/>
      <c r="M99"/>
    </row>
    <row r="100" spans="9:13">
      <c r="I100"/>
      <c r="J100"/>
      <c r="K100"/>
      <c r="L100"/>
      <c r="M100"/>
    </row>
    <row r="101" spans="9:13">
      <c r="I101"/>
      <c r="J101"/>
      <c r="K101"/>
      <c r="L101"/>
      <c r="M101"/>
    </row>
    <row r="102" spans="9:13">
      <c r="I102"/>
      <c r="J102"/>
      <c r="K102"/>
      <c r="L102"/>
      <c r="M102"/>
    </row>
    <row r="103" spans="9:13">
      <c r="I103"/>
      <c r="J103"/>
      <c r="K103"/>
      <c r="L103"/>
      <c r="M103"/>
    </row>
    <row r="104" spans="9:13">
      <c r="I104"/>
      <c r="J104"/>
      <c r="K104"/>
      <c r="L104"/>
      <c r="M104"/>
    </row>
    <row r="105" spans="9:13">
      <c r="I105"/>
      <c r="J105"/>
      <c r="K105"/>
      <c r="L105"/>
      <c r="M105"/>
    </row>
    <row r="106" spans="9:13">
      <c r="I106"/>
      <c r="J106"/>
      <c r="K106"/>
      <c r="L106"/>
      <c r="M106"/>
    </row>
    <row r="107" spans="9:13">
      <c r="I107"/>
      <c r="J107"/>
      <c r="K107"/>
      <c r="L107"/>
      <c r="M107" s="35"/>
    </row>
    <row r="108" spans="9:13">
      <c r="I108"/>
      <c r="J108"/>
      <c r="K108"/>
      <c r="L108"/>
      <c r="M108"/>
    </row>
    <row r="109" spans="9:13">
      <c r="I109"/>
      <c r="J109"/>
      <c r="K109"/>
      <c r="L109"/>
      <c r="M109"/>
    </row>
    <row r="110" spans="9:13">
      <c r="I110"/>
      <c r="J110"/>
      <c r="K110"/>
      <c r="L110"/>
      <c r="M110"/>
    </row>
    <row r="111" spans="9:13">
      <c r="I111"/>
      <c r="J111"/>
      <c r="K111"/>
      <c r="L111"/>
      <c r="M111"/>
    </row>
    <row r="112" spans="9:13">
      <c r="I112"/>
      <c r="J112"/>
      <c r="K112"/>
      <c r="L112"/>
      <c r="M112"/>
    </row>
    <row r="113" spans="9:13">
      <c r="I113"/>
      <c r="J113"/>
      <c r="K113"/>
      <c r="L113"/>
      <c r="M113"/>
    </row>
    <row r="114" spans="9:13">
      <c r="I114"/>
      <c r="J114"/>
      <c r="K114"/>
      <c r="L114"/>
      <c r="M114"/>
    </row>
    <row r="115" spans="9:13">
      <c r="I115"/>
      <c r="J115"/>
      <c r="K115"/>
      <c r="L115"/>
      <c r="M115"/>
    </row>
    <row r="116" spans="9:13">
      <c r="I116"/>
      <c r="J116" s="35"/>
      <c r="K116" s="35"/>
      <c r="L116"/>
      <c r="M116" s="35"/>
    </row>
    <row r="117" spans="9:13">
      <c r="I117"/>
      <c r="J117"/>
      <c r="K117"/>
      <c r="L117"/>
      <c r="M117"/>
    </row>
    <row r="118" spans="9:13">
      <c r="I118"/>
      <c r="J118" s="35"/>
      <c r="K118" s="35"/>
      <c r="L118" s="35"/>
      <c r="M118" s="35"/>
    </row>
    <row r="119" spans="9:13">
      <c r="I119"/>
      <c r="J119"/>
      <c r="K119"/>
      <c r="L119"/>
      <c r="M119"/>
    </row>
    <row r="120" spans="9:13">
      <c r="I120"/>
      <c r="J120"/>
      <c r="K120"/>
      <c r="L120"/>
      <c r="M120" s="35"/>
    </row>
    <row r="121" spans="9:13">
      <c r="I121"/>
      <c r="J121"/>
      <c r="K121"/>
      <c r="L121"/>
      <c r="M121"/>
    </row>
    <row r="122" spans="9:13">
      <c r="I122"/>
      <c r="J122"/>
      <c r="K122"/>
      <c r="L122"/>
      <c r="M122"/>
    </row>
    <row r="123" spans="9:13">
      <c r="I123"/>
      <c r="J123"/>
      <c r="K123"/>
      <c r="L123"/>
      <c r="M123"/>
    </row>
    <row r="124" spans="9:13">
      <c r="I124"/>
      <c r="J124"/>
      <c r="K124"/>
      <c r="L124"/>
      <c r="M124"/>
    </row>
    <row r="125" spans="9:13">
      <c r="I125"/>
      <c r="J125"/>
      <c r="K125"/>
      <c r="L125"/>
      <c r="M125"/>
    </row>
    <row r="126" spans="9:13">
      <c r="I126"/>
      <c r="J126"/>
      <c r="K126"/>
      <c r="L126"/>
      <c r="M126"/>
    </row>
    <row r="127" spans="9:13">
      <c r="I127"/>
      <c r="J127"/>
      <c r="K127"/>
      <c r="L127"/>
      <c r="M127"/>
    </row>
    <row r="128" spans="9:13">
      <c r="I128"/>
      <c r="J128"/>
      <c r="K128"/>
      <c r="L128"/>
      <c r="M128"/>
    </row>
    <row r="129" spans="9:13">
      <c r="I129"/>
      <c r="J129" s="35"/>
      <c r="K129"/>
      <c r="L129"/>
      <c r="M129" s="35"/>
    </row>
    <row r="130" spans="9:13">
      <c r="I130"/>
      <c r="J130"/>
      <c r="K130"/>
      <c r="L130"/>
      <c r="M130"/>
    </row>
    <row r="131" spans="9:13">
      <c r="I131"/>
      <c r="J131"/>
      <c r="K131"/>
      <c r="L131"/>
      <c r="M131"/>
    </row>
    <row r="132" spans="9:13">
      <c r="I132"/>
      <c r="J132" s="35"/>
      <c r="K132" s="35"/>
      <c r="L132" s="35"/>
      <c r="M132" s="35"/>
    </row>
    <row r="133" spans="9:13">
      <c r="I133"/>
      <c r="J133"/>
      <c r="K133"/>
      <c r="L133"/>
      <c r="M133"/>
    </row>
    <row r="134" spans="9:13">
      <c r="I134"/>
      <c r="J134"/>
      <c r="K134"/>
      <c r="L134"/>
      <c r="M134"/>
    </row>
    <row r="135" spans="9:13">
      <c r="I135"/>
      <c r="J135"/>
      <c r="K135"/>
      <c r="L135"/>
      <c r="M135"/>
    </row>
    <row r="136" spans="9:13">
      <c r="I136"/>
      <c r="J136"/>
      <c r="K136"/>
      <c r="L136"/>
      <c r="M136"/>
    </row>
    <row r="137" spans="9:13">
      <c r="I137"/>
      <c r="J137"/>
      <c r="K137"/>
      <c r="L137"/>
      <c r="M137"/>
    </row>
    <row r="138" spans="9:13">
      <c r="I138"/>
      <c r="J138"/>
      <c r="K138"/>
      <c r="L138"/>
      <c r="M138"/>
    </row>
    <row r="139" spans="9:13">
      <c r="I139"/>
      <c r="J139"/>
      <c r="K139"/>
      <c r="L139"/>
      <c r="M139"/>
    </row>
    <row r="140" spans="9:13">
      <c r="I140"/>
      <c r="J140"/>
      <c r="K140"/>
      <c r="L140"/>
      <c r="M140"/>
    </row>
    <row r="141" spans="9:13">
      <c r="I141"/>
      <c r="J141"/>
      <c r="K141"/>
      <c r="L141"/>
      <c r="M141"/>
    </row>
    <row r="142" spans="9:13">
      <c r="I142"/>
      <c r="J142"/>
      <c r="K142"/>
      <c r="L142"/>
      <c r="M142"/>
    </row>
    <row r="143" spans="9:13">
      <c r="I143"/>
      <c r="J143" s="35"/>
      <c r="K143" s="35"/>
      <c r="L143" s="35"/>
      <c r="M143" s="35"/>
    </row>
    <row r="144" spans="9:13">
      <c r="I144"/>
      <c r="J144"/>
      <c r="K144"/>
      <c r="L144"/>
      <c r="M144"/>
    </row>
    <row r="145" spans="9:13">
      <c r="I145"/>
      <c r="J145"/>
      <c r="K145"/>
      <c r="L145"/>
      <c r="M145"/>
    </row>
    <row r="146" spans="9:13">
      <c r="I146"/>
      <c r="J146"/>
      <c r="K146"/>
      <c r="L146"/>
      <c r="M146"/>
    </row>
    <row r="147" spans="9:13">
      <c r="I147"/>
      <c r="J147"/>
      <c r="K147"/>
      <c r="L147"/>
      <c r="M147"/>
    </row>
    <row r="148" spans="9:13">
      <c r="I148"/>
      <c r="J148"/>
      <c r="K148"/>
      <c r="L148"/>
      <c r="M148"/>
    </row>
    <row r="149" spans="9:13">
      <c r="I149"/>
      <c r="J149"/>
      <c r="K149"/>
      <c r="L149"/>
      <c r="M149"/>
    </row>
    <row r="150" spans="9:13">
      <c r="I150"/>
      <c r="J150" s="35"/>
      <c r="K150" s="35"/>
      <c r="L150" s="35"/>
      <c r="M150" s="35"/>
    </row>
    <row r="151" spans="9:13">
      <c r="I151"/>
      <c r="J151"/>
      <c r="K151"/>
      <c r="L151"/>
      <c r="M151"/>
    </row>
    <row r="152" spans="9:13">
      <c r="I152"/>
      <c r="J152"/>
      <c r="K152"/>
      <c r="L152"/>
      <c r="M152"/>
    </row>
    <row r="153" spans="9:13">
      <c r="I153"/>
      <c r="J153"/>
      <c r="K153"/>
      <c r="L153"/>
      <c r="M153"/>
    </row>
    <row r="154" spans="9:13">
      <c r="I154"/>
      <c r="J154" s="35"/>
      <c r="K154" s="35"/>
      <c r="L154" s="35"/>
      <c r="M154" s="35"/>
    </row>
    <row r="155" spans="9:13">
      <c r="I155"/>
      <c r="J155"/>
      <c r="K155"/>
      <c r="L155"/>
      <c r="M155"/>
    </row>
    <row r="156" spans="9:13">
      <c r="I156"/>
      <c r="J156"/>
      <c r="K156"/>
      <c r="L156"/>
      <c r="M156"/>
    </row>
    <row r="157" spans="9:13">
      <c r="I157"/>
      <c r="J157"/>
      <c r="K157"/>
      <c r="L157"/>
      <c r="M157" s="35"/>
    </row>
    <row r="158" spans="9:13">
      <c r="I158"/>
      <c r="J158"/>
      <c r="K158"/>
      <c r="L158" s="35"/>
      <c r="M158" s="35"/>
    </row>
    <row r="159" spans="9:13">
      <c r="I159"/>
      <c r="J159" s="35"/>
      <c r="K159" s="35"/>
      <c r="L159" s="35"/>
      <c r="M159" s="35"/>
    </row>
    <row r="160" spans="9:13">
      <c r="I160"/>
      <c r="J160" s="35"/>
      <c r="K160" s="35"/>
      <c r="L160" s="35"/>
      <c r="M160" s="35"/>
    </row>
    <row r="161" spans="9:13">
      <c r="I161"/>
      <c r="J161"/>
      <c r="K161"/>
      <c r="L161"/>
      <c r="M161"/>
    </row>
    <row r="162" spans="9:13">
      <c r="I162"/>
      <c r="J162"/>
      <c r="K162"/>
      <c r="L162"/>
      <c r="M162"/>
    </row>
    <row r="163" spans="9:13">
      <c r="I163"/>
      <c r="J163"/>
      <c r="K163" s="35"/>
      <c r="L163"/>
      <c r="M163" s="35"/>
    </row>
    <row r="164" spans="9:13">
      <c r="I164"/>
      <c r="J164" s="35"/>
      <c r="K164" s="35"/>
      <c r="L164" s="35"/>
      <c r="M164" s="35"/>
    </row>
    <row r="165" spans="9:13">
      <c r="I165"/>
      <c r="J165"/>
      <c r="K165"/>
      <c r="L165"/>
      <c r="M165"/>
    </row>
    <row r="166" spans="9:13">
      <c r="I166"/>
      <c r="J166"/>
      <c r="K166"/>
      <c r="L166" s="35"/>
      <c r="M166" s="35"/>
    </row>
    <row r="167" spans="9:13">
      <c r="I167"/>
      <c r="J167"/>
      <c r="K167"/>
      <c r="L167"/>
      <c r="M167"/>
    </row>
    <row r="168" spans="9:13">
      <c r="I168"/>
      <c r="J168"/>
      <c r="K168"/>
      <c r="L168"/>
      <c r="M168"/>
    </row>
    <row r="169" spans="9:13">
      <c r="I169"/>
      <c r="J169"/>
      <c r="K169"/>
      <c r="L169"/>
      <c r="M169"/>
    </row>
    <row r="170" spans="9:13">
      <c r="I170"/>
      <c r="J170"/>
      <c r="K170"/>
      <c r="L170"/>
      <c r="M170"/>
    </row>
    <row r="171" spans="9:13">
      <c r="I171"/>
      <c r="J171"/>
      <c r="K171"/>
      <c r="L171"/>
      <c r="M171"/>
    </row>
    <row r="172" spans="9:13">
      <c r="I172"/>
      <c r="J172"/>
      <c r="K172"/>
      <c r="L172"/>
      <c r="M172"/>
    </row>
    <row r="173" spans="9:13">
      <c r="I173"/>
      <c r="J173" s="35"/>
      <c r="K173" s="35"/>
      <c r="L173"/>
      <c r="M173" s="35"/>
    </row>
    <row r="174" spans="9:13">
      <c r="I174"/>
      <c r="J174"/>
      <c r="K174"/>
      <c r="L174"/>
      <c r="M174"/>
    </row>
    <row r="175" spans="9:13">
      <c r="I175" t="s">
        <v>3</v>
      </c>
      <c r="J175" s="35">
        <v>622660</v>
      </c>
      <c r="K175" s="35">
        <v>961479</v>
      </c>
      <c r="L175" s="35">
        <v>968271</v>
      </c>
      <c r="M175" s="35">
        <v>2552410</v>
      </c>
    </row>
    <row r="176" spans="9:13">
      <c r="I176"/>
      <c r="J176" s="35">
        <f>J175-J173</f>
        <v>622660</v>
      </c>
      <c r="K176" s="35">
        <f>K175-K173</f>
        <v>961479</v>
      </c>
      <c r="L176" s="35">
        <f>L175-L173</f>
        <v>968271</v>
      </c>
      <c r="M176" s="35">
        <f>M175-M173</f>
        <v>2552410</v>
      </c>
    </row>
    <row r="177" spans="9:13">
      <c r="I177"/>
      <c r="J177" s="35">
        <f>J175-SUM(J172:J173)</f>
        <v>622660</v>
      </c>
      <c r="K177" s="35">
        <f>K175-SUM(K172:K173)</f>
        <v>961479</v>
      </c>
      <c r="L177" s="35">
        <f>L175-SUM(L172:L173)</f>
        <v>968271</v>
      </c>
      <c r="M177" s="35">
        <f>M175-SUM(M172:M173)</f>
        <v>2552410</v>
      </c>
    </row>
  </sheetData>
  <mergeCells count="10">
    <mergeCell ref="C2:G2"/>
    <mergeCell ref="B3:B4"/>
    <mergeCell ref="C3:D3"/>
    <mergeCell ref="F3:G3"/>
    <mergeCell ref="B30:G30"/>
    <mergeCell ref="B31:G31"/>
    <mergeCell ref="B32:G32"/>
    <mergeCell ref="B33:G33"/>
    <mergeCell ref="B34:G34"/>
    <mergeCell ref="B29:G2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M115"/>
  <sheetViews>
    <sheetView showGridLines="0" tabSelected="1" zoomScaleNormal="100" workbookViewId="0"/>
  </sheetViews>
  <sheetFormatPr baseColWidth="10" defaultRowHeight="15.6"/>
  <cols>
    <col min="1" max="1" width="3.109375" style="1" customWidth="1"/>
    <col min="2" max="2" width="21.6640625" style="1" customWidth="1"/>
    <col min="3" max="3" width="18.109375" style="1" customWidth="1"/>
    <col min="4" max="4" width="17.33203125" style="1" customWidth="1"/>
    <col min="5" max="5" width="17.109375" style="1" customWidth="1"/>
    <col min="6" max="6" width="1" style="3" customWidth="1"/>
    <col min="7" max="7" width="13.6640625" style="36" customWidth="1"/>
    <col min="8" max="8" width="13" style="1" bestFit="1" customWidth="1"/>
    <col min="9" max="9" width="17.33203125" style="36" bestFit="1" customWidth="1"/>
    <col min="10" max="10" width="1" style="3" customWidth="1"/>
    <col min="11" max="11" width="13.33203125" style="1" customWidth="1"/>
    <col min="12" max="12" width="14.44140625" style="1" customWidth="1"/>
    <col min="13" max="13" width="17.33203125" style="1" bestFit="1" customWidth="1"/>
    <col min="14" max="14" width="1" style="3" customWidth="1"/>
    <col min="15" max="15" width="16.88671875" style="1" customWidth="1"/>
    <col min="16" max="16" width="14.88671875" style="1" customWidth="1"/>
    <col min="17" max="17" width="17.33203125" style="1" customWidth="1"/>
    <col min="18" max="18" width="3.6640625" style="1" customWidth="1"/>
    <col min="19" max="19" width="21.6640625" style="1" customWidth="1"/>
    <col min="20" max="20" width="18.109375" style="1" customWidth="1"/>
    <col min="21" max="21" width="17.33203125" style="1" customWidth="1"/>
    <col min="22" max="22" width="17.109375" style="1" customWidth="1"/>
    <col min="23" max="23" width="3.88671875" style="36" customWidth="1"/>
    <col min="24" max="24" width="13.6640625" style="36" customWidth="1"/>
    <col min="25" max="25" width="13" style="1" bestFit="1" customWidth="1"/>
    <col min="26" max="26" width="17.33203125" style="36" bestFit="1" customWidth="1"/>
    <col min="27" max="27" width="3.6640625" style="1" customWidth="1"/>
    <col min="28" max="28" width="11.44140625" style="1"/>
    <col min="29" max="29" width="12.44140625" style="1" bestFit="1" customWidth="1"/>
    <col min="30" max="30" width="17.33203125" style="1" bestFit="1" customWidth="1"/>
    <col min="31" max="31" width="13.44140625" style="1" customWidth="1"/>
    <col min="32" max="32" width="12.44140625" style="1" bestFit="1" customWidth="1"/>
    <col min="33" max="33" width="17.44140625" style="1" customWidth="1"/>
    <col min="34" max="35" width="15.109375" style="1" customWidth="1"/>
    <col min="36" max="36" width="7.44140625" style="1" customWidth="1"/>
    <col min="37" max="37" width="8.6640625" style="1" customWidth="1"/>
    <col min="38" max="38" width="11.5546875" style="1" bestFit="1" customWidth="1"/>
    <col min="39" max="39" width="12.33203125" style="1" bestFit="1" customWidth="1"/>
    <col min="40" max="40" width="11.5546875" style="1" bestFit="1" customWidth="1"/>
    <col min="41" max="41" width="17.33203125" style="1" customWidth="1"/>
    <col min="42" max="42" width="13.5546875" style="1" customWidth="1"/>
    <col min="43" max="49" width="11.5546875" style="1" bestFit="1" customWidth="1"/>
    <col min="50" max="50" width="12.33203125" style="1" bestFit="1" customWidth="1"/>
    <col min="51" max="51" width="11.5546875" style="1" bestFit="1" customWidth="1"/>
    <col min="52" max="52" width="12.33203125" style="1" bestFit="1" customWidth="1"/>
    <col min="53" max="272" width="11.44140625" style="1"/>
    <col min="273" max="273" width="14.6640625" style="1" customWidth="1"/>
    <col min="274" max="274" width="14.6640625" style="1" bestFit="1" customWidth="1"/>
    <col min="275" max="275" width="13.6640625" style="1" customWidth="1"/>
    <col min="276" max="276" width="1.88671875" style="1" customWidth="1"/>
    <col min="277" max="277" width="14.6640625" style="1" customWidth="1"/>
    <col min="278" max="278" width="13.6640625" style="1" customWidth="1"/>
    <col min="279" max="279" width="14.88671875" style="1" customWidth="1"/>
    <col min="280" max="280" width="13" style="1" bestFit="1" customWidth="1"/>
    <col min="281" max="528" width="11.44140625" style="1"/>
    <col min="529" max="529" width="14.6640625" style="1" customWidth="1"/>
    <col min="530" max="530" width="14.6640625" style="1" bestFit="1" customWidth="1"/>
    <col min="531" max="531" width="13.6640625" style="1" customWidth="1"/>
    <col min="532" max="532" width="1.88671875" style="1" customWidth="1"/>
    <col min="533" max="533" width="14.6640625" style="1" customWidth="1"/>
    <col min="534" max="534" width="13.6640625" style="1" customWidth="1"/>
    <col min="535" max="535" width="14.88671875" style="1" customWidth="1"/>
    <col min="536" max="536" width="13" style="1" bestFit="1" customWidth="1"/>
    <col min="537" max="784" width="11.44140625" style="1"/>
    <col min="785" max="785" width="14.6640625" style="1" customWidth="1"/>
    <col min="786" max="786" width="14.6640625" style="1" bestFit="1" customWidth="1"/>
    <col min="787" max="787" width="13.6640625" style="1" customWidth="1"/>
    <col min="788" max="788" width="1.88671875" style="1" customWidth="1"/>
    <col min="789" max="789" width="14.6640625" style="1" customWidth="1"/>
    <col min="790" max="790" width="13.6640625" style="1" customWidth="1"/>
    <col min="791" max="791" width="14.88671875" style="1" customWidth="1"/>
    <col min="792" max="792" width="13" style="1" bestFit="1" customWidth="1"/>
    <col min="793" max="1040" width="11.44140625" style="1"/>
    <col min="1041" max="1041" width="14.6640625" style="1" customWidth="1"/>
    <col min="1042" max="1042" width="14.6640625" style="1" bestFit="1" customWidth="1"/>
    <col min="1043" max="1043" width="13.6640625" style="1" customWidth="1"/>
    <col min="1044" max="1044" width="1.88671875" style="1" customWidth="1"/>
    <col min="1045" max="1045" width="14.6640625" style="1" customWidth="1"/>
    <col min="1046" max="1046" width="13.6640625" style="1" customWidth="1"/>
    <col min="1047" max="1047" width="14.88671875" style="1" customWidth="1"/>
    <col min="1048" max="1048" width="13" style="1" bestFit="1" customWidth="1"/>
    <col min="1049" max="1296" width="11.44140625" style="1"/>
    <col min="1297" max="1297" width="14.6640625" style="1" customWidth="1"/>
    <col min="1298" max="1298" width="14.6640625" style="1" bestFit="1" customWidth="1"/>
    <col min="1299" max="1299" width="13.6640625" style="1" customWidth="1"/>
    <col min="1300" max="1300" width="1.88671875" style="1" customWidth="1"/>
    <col min="1301" max="1301" width="14.6640625" style="1" customWidth="1"/>
    <col min="1302" max="1302" width="13.6640625" style="1" customWidth="1"/>
    <col min="1303" max="1303" width="14.88671875" style="1" customWidth="1"/>
    <col min="1304" max="1304" width="13" style="1" bestFit="1" customWidth="1"/>
    <col min="1305" max="1552" width="11.44140625" style="1"/>
    <col min="1553" max="1553" width="14.6640625" style="1" customWidth="1"/>
    <col min="1554" max="1554" width="14.6640625" style="1" bestFit="1" customWidth="1"/>
    <col min="1555" max="1555" width="13.6640625" style="1" customWidth="1"/>
    <col min="1556" max="1556" width="1.88671875" style="1" customWidth="1"/>
    <col min="1557" max="1557" width="14.6640625" style="1" customWidth="1"/>
    <col min="1558" max="1558" width="13.6640625" style="1" customWidth="1"/>
    <col min="1559" max="1559" width="14.88671875" style="1" customWidth="1"/>
    <col min="1560" max="1560" width="13" style="1" bestFit="1" customWidth="1"/>
    <col min="1561" max="1808" width="11.44140625" style="1"/>
    <col min="1809" max="1809" width="14.6640625" style="1" customWidth="1"/>
    <col min="1810" max="1810" width="14.6640625" style="1" bestFit="1" customWidth="1"/>
    <col min="1811" max="1811" width="13.6640625" style="1" customWidth="1"/>
    <col min="1812" max="1812" width="1.88671875" style="1" customWidth="1"/>
    <col min="1813" max="1813" width="14.6640625" style="1" customWidth="1"/>
    <col min="1814" max="1814" width="13.6640625" style="1" customWidth="1"/>
    <col min="1815" max="1815" width="14.88671875" style="1" customWidth="1"/>
    <col min="1816" max="1816" width="13" style="1" bestFit="1" customWidth="1"/>
    <col min="1817" max="2064" width="11.44140625" style="1"/>
    <col min="2065" max="2065" width="14.6640625" style="1" customWidth="1"/>
    <col min="2066" max="2066" width="14.6640625" style="1" bestFit="1" customWidth="1"/>
    <col min="2067" max="2067" width="13.6640625" style="1" customWidth="1"/>
    <col min="2068" max="2068" width="1.88671875" style="1" customWidth="1"/>
    <col min="2069" max="2069" width="14.6640625" style="1" customWidth="1"/>
    <col min="2070" max="2070" width="13.6640625" style="1" customWidth="1"/>
    <col min="2071" max="2071" width="14.88671875" style="1" customWidth="1"/>
    <col min="2072" max="2072" width="13" style="1" bestFit="1" customWidth="1"/>
    <col min="2073" max="2320" width="11.44140625" style="1"/>
    <col min="2321" max="2321" width="14.6640625" style="1" customWidth="1"/>
    <col min="2322" max="2322" width="14.6640625" style="1" bestFit="1" customWidth="1"/>
    <col min="2323" max="2323" width="13.6640625" style="1" customWidth="1"/>
    <col min="2324" max="2324" width="1.88671875" style="1" customWidth="1"/>
    <col min="2325" max="2325" width="14.6640625" style="1" customWidth="1"/>
    <col min="2326" max="2326" width="13.6640625" style="1" customWidth="1"/>
    <col min="2327" max="2327" width="14.88671875" style="1" customWidth="1"/>
    <col min="2328" max="2328" width="13" style="1" bestFit="1" customWidth="1"/>
    <col min="2329" max="2576" width="11.44140625" style="1"/>
    <col min="2577" max="2577" width="14.6640625" style="1" customWidth="1"/>
    <col min="2578" max="2578" width="14.6640625" style="1" bestFit="1" customWidth="1"/>
    <col min="2579" max="2579" width="13.6640625" style="1" customWidth="1"/>
    <col min="2580" max="2580" width="1.88671875" style="1" customWidth="1"/>
    <col min="2581" max="2581" width="14.6640625" style="1" customWidth="1"/>
    <col min="2582" max="2582" width="13.6640625" style="1" customWidth="1"/>
    <col min="2583" max="2583" width="14.88671875" style="1" customWidth="1"/>
    <col min="2584" max="2584" width="13" style="1" bestFit="1" customWidth="1"/>
    <col min="2585" max="2832" width="11.44140625" style="1"/>
    <col min="2833" max="2833" width="14.6640625" style="1" customWidth="1"/>
    <col min="2834" max="2834" width="14.6640625" style="1" bestFit="1" customWidth="1"/>
    <col min="2835" max="2835" width="13.6640625" style="1" customWidth="1"/>
    <col min="2836" max="2836" width="1.88671875" style="1" customWidth="1"/>
    <col min="2837" max="2837" width="14.6640625" style="1" customWidth="1"/>
    <col min="2838" max="2838" width="13.6640625" style="1" customWidth="1"/>
    <col min="2839" max="2839" width="14.88671875" style="1" customWidth="1"/>
    <col min="2840" max="2840" width="13" style="1" bestFit="1" customWidth="1"/>
    <col min="2841" max="3088" width="11.44140625" style="1"/>
    <col min="3089" max="3089" width="14.6640625" style="1" customWidth="1"/>
    <col min="3090" max="3090" width="14.6640625" style="1" bestFit="1" customWidth="1"/>
    <col min="3091" max="3091" width="13.6640625" style="1" customWidth="1"/>
    <col min="3092" max="3092" width="1.88671875" style="1" customWidth="1"/>
    <col min="3093" max="3093" width="14.6640625" style="1" customWidth="1"/>
    <col min="3094" max="3094" width="13.6640625" style="1" customWidth="1"/>
    <col min="3095" max="3095" width="14.88671875" style="1" customWidth="1"/>
    <col min="3096" max="3096" width="13" style="1" bestFit="1" customWidth="1"/>
    <col min="3097" max="3344" width="11.44140625" style="1"/>
    <col min="3345" max="3345" width="14.6640625" style="1" customWidth="1"/>
    <col min="3346" max="3346" width="14.6640625" style="1" bestFit="1" customWidth="1"/>
    <col min="3347" max="3347" width="13.6640625" style="1" customWidth="1"/>
    <col min="3348" max="3348" width="1.88671875" style="1" customWidth="1"/>
    <col min="3349" max="3349" width="14.6640625" style="1" customWidth="1"/>
    <col min="3350" max="3350" width="13.6640625" style="1" customWidth="1"/>
    <col min="3351" max="3351" width="14.88671875" style="1" customWidth="1"/>
    <col min="3352" max="3352" width="13" style="1" bestFit="1" customWidth="1"/>
    <col min="3353" max="3600" width="11.44140625" style="1"/>
    <col min="3601" max="3601" width="14.6640625" style="1" customWidth="1"/>
    <col min="3602" max="3602" width="14.6640625" style="1" bestFit="1" customWidth="1"/>
    <col min="3603" max="3603" width="13.6640625" style="1" customWidth="1"/>
    <col min="3604" max="3604" width="1.88671875" style="1" customWidth="1"/>
    <col min="3605" max="3605" width="14.6640625" style="1" customWidth="1"/>
    <col min="3606" max="3606" width="13.6640625" style="1" customWidth="1"/>
    <col min="3607" max="3607" width="14.88671875" style="1" customWidth="1"/>
    <col min="3608" max="3608" width="13" style="1" bestFit="1" customWidth="1"/>
    <col min="3609" max="3856" width="11.44140625" style="1"/>
    <col min="3857" max="3857" width="14.6640625" style="1" customWidth="1"/>
    <col min="3858" max="3858" width="14.6640625" style="1" bestFit="1" customWidth="1"/>
    <col min="3859" max="3859" width="13.6640625" style="1" customWidth="1"/>
    <col min="3860" max="3860" width="1.88671875" style="1" customWidth="1"/>
    <col min="3861" max="3861" width="14.6640625" style="1" customWidth="1"/>
    <col min="3862" max="3862" width="13.6640625" style="1" customWidth="1"/>
    <col min="3863" max="3863" width="14.88671875" style="1" customWidth="1"/>
    <col min="3864" max="3864" width="13" style="1" bestFit="1" customWidth="1"/>
    <col min="3865" max="4112" width="11.44140625" style="1"/>
    <col min="4113" max="4113" width="14.6640625" style="1" customWidth="1"/>
    <col min="4114" max="4114" width="14.6640625" style="1" bestFit="1" customWidth="1"/>
    <col min="4115" max="4115" width="13.6640625" style="1" customWidth="1"/>
    <col min="4116" max="4116" width="1.88671875" style="1" customWidth="1"/>
    <col min="4117" max="4117" width="14.6640625" style="1" customWidth="1"/>
    <col min="4118" max="4118" width="13.6640625" style="1" customWidth="1"/>
    <col min="4119" max="4119" width="14.88671875" style="1" customWidth="1"/>
    <col min="4120" max="4120" width="13" style="1" bestFit="1" customWidth="1"/>
    <col min="4121" max="4368" width="11.44140625" style="1"/>
    <col min="4369" max="4369" width="14.6640625" style="1" customWidth="1"/>
    <col min="4370" max="4370" width="14.6640625" style="1" bestFit="1" customWidth="1"/>
    <col min="4371" max="4371" width="13.6640625" style="1" customWidth="1"/>
    <col min="4372" max="4372" width="1.88671875" style="1" customWidth="1"/>
    <col min="4373" max="4373" width="14.6640625" style="1" customWidth="1"/>
    <col min="4374" max="4374" width="13.6640625" style="1" customWidth="1"/>
    <col min="4375" max="4375" width="14.88671875" style="1" customWidth="1"/>
    <col min="4376" max="4376" width="13" style="1" bestFit="1" customWidth="1"/>
    <col min="4377" max="4624" width="11.44140625" style="1"/>
    <col min="4625" max="4625" width="14.6640625" style="1" customWidth="1"/>
    <col min="4626" max="4626" width="14.6640625" style="1" bestFit="1" customWidth="1"/>
    <col min="4627" max="4627" width="13.6640625" style="1" customWidth="1"/>
    <col min="4628" max="4628" width="1.88671875" style="1" customWidth="1"/>
    <col min="4629" max="4629" width="14.6640625" style="1" customWidth="1"/>
    <col min="4630" max="4630" width="13.6640625" style="1" customWidth="1"/>
    <col min="4631" max="4631" width="14.88671875" style="1" customWidth="1"/>
    <col min="4632" max="4632" width="13" style="1" bestFit="1" customWidth="1"/>
    <col min="4633" max="4880" width="11.44140625" style="1"/>
    <col min="4881" max="4881" width="14.6640625" style="1" customWidth="1"/>
    <col min="4882" max="4882" width="14.6640625" style="1" bestFit="1" customWidth="1"/>
    <col min="4883" max="4883" width="13.6640625" style="1" customWidth="1"/>
    <col min="4884" max="4884" width="1.88671875" style="1" customWidth="1"/>
    <col min="4885" max="4885" width="14.6640625" style="1" customWidth="1"/>
    <col min="4886" max="4886" width="13.6640625" style="1" customWidth="1"/>
    <col min="4887" max="4887" width="14.88671875" style="1" customWidth="1"/>
    <col min="4888" max="4888" width="13" style="1" bestFit="1" customWidth="1"/>
    <col min="4889" max="5136" width="11.44140625" style="1"/>
    <col min="5137" max="5137" width="14.6640625" style="1" customWidth="1"/>
    <col min="5138" max="5138" width="14.6640625" style="1" bestFit="1" customWidth="1"/>
    <col min="5139" max="5139" width="13.6640625" style="1" customWidth="1"/>
    <col min="5140" max="5140" width="1.88671875" style="1" customWidth="1"/>
    <col min="5141" max="5141" width="14.6640625" style="1" customWidth="1"/>
    <col min="5142" max="5142" width="13.6640625" style="1" customWidth="1"/>
    <col min="5143" max="5143" width="14.88671875" style="1" customWidth="1"/>
    <col min="5144" max="5144" width="13" style="1" bestFit="1" customWidth="1"/>
    <col min="5145" max="5392" width="11.44140625" style="1"/>
    <col min="5393" max="5393" width="14.6640625" style="1" customWidth="1"/>
    <col min="5394" max="5394" width="14.6640625" style="1" bestFit="1" customWidth="1"/>
    <col min="5395" max="5395" width="13.6640625" style="1" customWidth="1"/>
    <col min="5396" max="5396" width="1.88671875" style="1" customWidth="1"/>
    <col min="5397" max="5397" width="14.6640625" style="1" customWidth="1"/>
    <col min="5398" max="5398" width="13.6640625" style="1" customWidth="1"/>
    <col min="5399" max="5399" width="14.88671875" style="1" customWidth="1"/>
    <col min="5400" max="5400" width="13" style="1" bestFit="1" customWidth="1"/>
    <col min="5401" max="5648" width="11.44140625" style="1"/>
    <col min="5649" max="5649" width="14.6640625" style="1" customWidth="1"/>
    <col min="5650" max="5650" width="14.6640625" style="1" bestFit="1" customWidth="1"/>
    <col min="5651" max="5651" width="13.6640625" style="1" customWidth="1"/>
    <col min="5652" max="5652" width="1.88671875" style="1" customWidth="1"/>
    <col min="5653" max="5653" width="14.6640625" style="1" customWidth="1"/>
    <col min="5654" max="5654" width="13.6640625" style="1" customWidth="1"/>
    <col min="5655" max="5655" width="14.88671875" style="1" customWidth="1"/>
    <col min="5656" max="5656" width="13" style="1" bestFit="1" customWidth="1"/>
    <col min="5657" max="5904" width="11.44140625" style="1"/>
    <col min="5905" max="5905" width="14.6640625" style="1" customWidth="1"/>
    <col min="5906" max="5906" width="14.6640625" style="1" bestFit="1" customWidth="1"/>
    <col min="5907" max="5907" width="13.6640625" style="1" customWidth="1"/>
    <col min="5908" max="5908" width="1.88671875" style="1" customWidth="1"/>
    <col min="5909" max="5909" width="14.6640625" style="1" customWidth="1"/>
    <col min="5910" max="5910" width="13.6640625" style="1" customWidth="1"/>
    <col min="5911" max="5911" width="14.88671875" style="1" customWidth="1"/>
    <col min="5912" max="5912" width="13" style="1" bestFit="1" customWidth="1"/>
    <col min="5913" max="6160" width="11.44140625" style="1"/>
    <col min="6161" max="6161" width="14.6640625" style="1" customWidth="1"/>
    <col min="6162" max="6162" width="14.6640625" style="1" bestFit="1" customWidth="1"/>
    <col min="6163" max="6163" width="13.6640625" style="1" customWidth="1"/>
    <col min="6164" max="6164" width="1.88671875" style="1" customWidth="1"/>
    <col min="6165" max="6165" width="14.6640625" style="1" customWidth="1"/>
    <col min="6166" max="6166" width="13.6640625" style="1" customWidth="1"/>
    <col min="6167" max="6167" width="14.88671875" style="1" customWidth="1"/>
    <col min="6168" max="6168" width="13" style="1" bestFit="1" customWidth="1"/>
    <col min="6169" max="6416" width="11.44140625" style="1"/>
    <col min="6417" max="6417" width="14.6640625" style="1" customWidth="1"/>
    <col min="6418" max="6418" width="14.6640625" style="1" bestFit="1" customWidth="1"/>
    <col min="6419" max="6419" width="13.6640625" style="1" customWidth="1"/>
    <col min="6420" max="6420" width="1.88671875" style="1" customWidth="1"/>
    <col min="6421" max="6421" width="14.6640625" style="1" customWidth="1"/>
    <col min="6422" max="6422" width="13.6640625" style="1" customWidth="1"/>
    <col min="6423" max="6423" width="14.88671875" style="1" customWidth="1"/>
    <col min="6424" max="6424" width="13" style="1" bestFit="1" customWidth="1"/>
    <col min="6425" max="6672" width="11.44140625" style="1"/>
    <col min="6673" max="6673" width="14.6640625" style="1" customWidth="1"/>
    <col min="6674" max="6674" width="14.6640625" style="1" bestFit="1" customWidth="1"/>
    <col min="6675" max="6675" width="13.6640625" style="1" customWidth="1"/>
    <col min="6676" max="6676" width="1.88671875" style="1" customWidth="1"/>
    <col min="6677" max="6677" width="14.6640625" style="1" customWidth="1"/>
    <col min="6678" max="6678" width="13.6640625" style="1" customWidth="1"/>
    <col min="6679" max="6679" width="14.88671875" style="1" customWidth="1"/>
    <col min="6680" max="6680" width="13" style="1" bestFit="1" customWidth="1"/>
    <col min="6681" max="6928" width="11.44140625" style="1"/>
    <col min="6929" max="6929" width="14.6640625" style="1" customWidth="1"/>
    <col min="6930" max="6930" width="14.6640625" style="1" bestFit="1" customWidth="1"/>
    <col min="6931" max="6931" width="13.6640625" style="1" customWidth="1"/>
    <col min="6932" max="6932" width="1.88671875" style="1" customWidth="1"/>
    <col min="6933" max="6933" width="14.6640625" style="1" customWidth="1"/>
    <col min="6934" max="6934" width="13.6640625" style="1" customWidth="1"/>
    <col min="6935" max="6935" width="14.88671875" style="1" customWidth="1"/>
    <col min="6936" max="6936" width="13" style="1" bestFit="1" customWidth="1"/>
    <col min="6937" max="7184" width="11.44140625" style="1"/>
    <col min="7185" max="7185" width="14.6640625" style="1" customWidth="1"/>
    <col min="7186" max="7186" width="14.6640625" style="1" bestFit="1" customWidth="1"/>
    <col min="7187" max="7187" width="13.6640625" style="1" customWidth="1"/>
    <col min="7188" max="7188" width="1.88671875" style="1" customWidth="1"/>
    <col min="7189" max="7189" width="14.6640625" style="1" customWidth="1"/>
    <col min="7190" max="7190" width="13.6640625" style="1" customWidth="1"/>
    <col min="7191" max="7191" width="14.88671875" style="1" customWidth="1"/>
    <col min="7192" max="7192" width="13" style="1" bestFit="1" customWidth="1"/>
    <col min="7193" max="7440" width="11.44140625" style="1"/>
    <col min="7441" max="7441" width="14.6640625" style="1" customWidth="1"/>
    <col min="7442" max="7442" width="14.6640625" style="1" bestFit="1" customWidth="1"/>
    <col min="7443" max="7443" width="13.6640625" style="1" customWidth="1"/>
    <col min="7444" max="7444" width="1.88671875" style="1" customWidth="1"/>
    <col min="7445" max="7445" width="14.6640625" style="1" customWidth="1"/>
    <col min="7446" max="7446" width="13.6640625" style="1" customWidth="1"/>
    <col min="7447" max="7447" width="14.88671875" style="1" customWidth="1"/>
    <col min="7448" max="7448" width="13" style="1" bestFit="1" customWidth="1"/>
    <col min="7449" max="7696" width="11.44140625" style="1"/>
    <col min="7697" max="7697" width="14.6640625" style="1" customWidth="1"/>
    <col min="7698" max="7698" width="14.6640625" style="1" bestFit="1" customWidth="1"/>
    <col min="7699" max="7699" width="13.6640625" style="1" customWidth="1"/>
    <col min="7700" max="7700" width="1.88671875" style="1" customWidth="1"/>
    <col min="7701" max="7701" width="14.6640625" style="1" customWidth="1"/>
    <col min="7702" max="7702" width="13.6640625" style="1" customWidth="1"/>
    <col min="7703" max="7703" width="14.88671875" style="1" customWidth="1"/>
    <col min="7704" max="7704" width="13" style="1" bestFit="1" customWidth="1"/>
    <col min="7705" max="7952" width="11.44140625" style="1"/>
    <col min="7953" max="7953" width="14.6640625" style="1" customWidth="1"/>
    <col min="7954" max="7954" width="14.6640625" style="1" bestFit="1" customWidth="1"/>
    <col min="7955" max="7955" width="13.6640625" style="1" customWidth="1"/>
    <col min="7956" max="7956" width="1.88671875" style="1" customWidth="1"/>
    <col min="7957" max="7957" width="14.6640625" style="1" customWidth="1"/>
    <col min="7958" max="7958" width="13.6640625" style="1" customWidth="1"/>
    <col min="7959" max="7959" width="14.88671875" style="1" customWidth="1"/>
    <col min="7960" max="7960" width="13" style="1" bestFit="1" customWidth="1"/>
    <col min="7961" max="8208" width="11.44140625" style="1"/>
    <col min="8209" max="8209" width="14.6640625" style="1" customWidth="1"/>
    <col min="8210" max="8210" width="14.6640625" style="1" bestFit="1" customWidth="1"/>
    <col min="8211" max="8211" width="13.6640625" style="1" customWidth="1"/>
    <col min="8212" max="8212" width="1.88671875" style="1" customWidth="1"/>
    <col min="8213" max="8213" width="14.6640625" style="1" customWidth="1"/>
    <col min="8214" max="8214" width="13.6640625" style="1" customWidth="1"/>
    <col min="8215" max="8215" width="14.88671875" style="1" customWidth="1"/>
    <col min="8216" max="8216" width="13" style="1" bestFit="1" customWidth="1"/>
    <col min="8217" max="8464" width="11.44140625" style="1"/>
    <col min="8465" max="8465" width="14.6640625" style="1" customWidth="1"/>
    <col min="8466" max="8466" width="14.6640625" style="1" bestFit="1" customWidth="1"/>
    <col min="8467" max="8467" width="13.6640625" style="1" customWidth="1"/>
    <col min="8468" max="8468" width="1.88671875" style="1" customWidth="1"/>
    <col min="8469" max="8469" width="14.6640625" style="1" customWidth="1"/>
    <col min="8470" max="8470" width="13.6640625" style="1" customWidth="1"/>
    <col min="8471" max="8471" width="14.88671875" style="1" customWidth="1"/>
    <col min="8472" max="8472" width="13" style="1" bestFit="1" customWidth="1"/>
    <col min="8473" max="8720" width="11.44140625" style="1"/>
    <col min="8721" max="8721" width="14.6640625" style="1" customWidth="1"/>
    <col min="8722" max="8722" width="14.6640625" style="1" bestFit="1" customWidth="1"/>
    <col min="8723" max="8723" width="13.6640625" style="1" customWidth="1"/>
    <col min="8724" max="8724" width="1.88671875" style="1" customWidth="1"/>
    <col min="8725" max="8725" width="14.6640625" style="1" customWidth="1"/>
    <col min="8726" max="8726" width="13.6640625" style="1" customWidth="1"/>
    <col min="8727" max="8727" width="14.88671875" style="1" customWidth="1"/>
    <col min="8728" max="8728" width="13" style="1" bestFit="1" customWidth="1"/>
    <col min="8729" max="8976" width="11.44140625" style="1"/>
    <col min="8977" max="8977" width="14.6640625" style="1" customWidth="1"/>
    <col min="8978" max="8978" width="14.6640625" style="1" bestFit="1" customWidth="1"/>
    <col min="8979" max="8979" width="13.6640625" style="1" customWidth="1"/>
    <col min="8980" max="8980" width="1.88671875" style="1" customWidth="1"/>
    <col min="8981" max="8981" width="14.6640625" style="1" customWidth="1"/>
    <col min="8982" max="8982" width="13.6640625" style="1" customWidth="1"/>
    <col min="8983" max="8983" width="14.88671875" style="1" customWidth="1"/>
    <col min="8984" max="8984" width="13" style="1" bestFit="1" customWidth="1"/>
    <col min="8985" max="9232" width="11.44140625" style="1"/>
    <col min="9233" max="9233" width="14.6640625" style="1" customWidth="1"/>
    <col min="9234" max="9234" width="14.6640625" style="1" bestFit="1" customWidth="1"/>
    <col min="9235" max="9235" width="13.6640625" style="1" customWidth="1"/>
    <col min="9236" max="9236" width="1.88671875" style="1" customWidth="1"/>
    <col min="9237" max="9237" width="14.6640625" style="1" customWidth="1"/>
    <col min="9238" max="9238" width="13.6640625" style="1" customWidth="1"/>
    <col min="9239" max="9239" width="14.88671875" style="1" customWidth="1"/>
    <col min="9240" max="9240" width="13" style="1" bestFit="1" customWidth="1"/>
    <col min="9241" max="9488" width="11.44140625" style="1"/>
    <col min="9489" max="9489" width="14.6640625" style="1" customWidth="1"/>
    <col min="9490" max="9490" width="14.6640625" style="1" bestFit="1" customWidth="1"/>
    <col min="9491" max="9491" width="13.6640625" style="1" customWidth="1"/>
    <col min="9492" max="9492" width="1.88671875" style="1" customWidth="1"/>
    <col min="9493" max="9493" width="14.6640625" style="1" customWidth="1"/>
    <col min="9494" max="9494" width="13.6640625" style="1" customWidth="1"/>
    <col min="9495" max="9495" width="14.88671875" style="1" customWidth="1"/>
    <col min="9496" max="9496" width="13" style="1" bestFit="1" customWidth="1"/>
    <col min="9497" max="9744" width="11.44140625" style="1"/>
    <col min="9745" max="9745" width="14.6640625" style="1" customWidth="1"/>
    <col min="9746" max="9746" width="14.6640625" style="1" bestFit="1" customWidth="1"/>
    <col min="9747" max="9747" width="13.6640625" style="1" customWidth="1"/>
    <col min="9748" max="9748" width="1.88671875" style="1" customWidth="1"/>
    <col min="9749" max="9749" width="14.6640625" style="1" customWidth="1"/>
    <col min="9750" max="9750" width="13.6640625" style="1" customWidth="1"/>
    <col min="9751" max="9751" width="14.88671875" style="1" customWidth="1"/>
    <col min="9752" max="9752" width="13" style="1" bestFit="1" customWidth="1"/>
    <col min="9753" max="10000" width="11.44140625" style="1"/>
    <col min="10001" max="10001" width="14.6640625" style="1" customWidth="1"/>
    <col min="10002" max="10002" width="14.6640625" style="1" bestFit="1" customWidth="1"/>
    <col min="10003" max="10003" width="13.6640625" style="1" customWidth="1"/>
    <col min="10004" max="10004" width="1.88671875" style="1" customWidth="1"/>
    <col min="10005" max="10005" width="14.6640625" style="1" customWidth="1"/>
    <col min="10006" max="10006" width="13.6640625" style="1" customWidth="1"/>
    <col min="10007" max="10007" width="14.88671875" style="1" customWidth="1"/>
    <col min="10008" max="10008" width="13" style="1" bestFit="1" customWidth="1"/>
    <col min="10009" max="10256" width="11.44140625" style="1"/>
    <col min="10257" max="10257" width="14.6640625" style="1" customWidth="1"/>
    <col min="10258" max="10258" width="14.6640625" style="1" bestFit="1" customWidth="1"/>
    <col min="10259" max="10259" width="13.6640625" style="1" customWidth="1"/>
    <col min="10260" max="10260" width="1.88671875" style="1" customWidth="1"/>
    <col min="10261" max="10261" width="14.6640625" style="1" customWidth="1"/>
    <col min="10262" max="10262" width="13.6640625" style="1" customWidth="1"/>
    <col min="10263" max="10263" width="14.88671875" style="1" customWidth="1"/>
    <col min="10264" max="10264" width="13" style="1" bestFit="1" customWidth="1"/>
    <col min="10265" max="10512" width="11.44140625" style="1"/>
    <col min="10513" max="10513" width="14.6640625" style="1" customWidth="1"/>
    <col min="10514" max="10514" width="14.6640625" style="1" bestFit="1" customWidth="1"/>
    <col min="10515" max="10515" width="13.6640625" style="1" customWidth="1"/>
    <col min="10516" max="10516" width="1.88671875" style="1" customWidth="1"/>
    <col min="10517" max="10517" width="14.6640625" style="1" customWidth="1"/>
    <col min="10518" max="10518" width="13.6640625" style="1" customWidth="1"/>
    <col min="10519" max="10519" width="14.88671875" style="1" customWidth="1"/>
    <col min="10520" max="10520" width="13" style="1" bestFit="1" customWidth="1"/>
    <col min="10521" max="10768" width="11.44140625" style="1"/>
    <col min="10769" max="10769" width="14.6640625" style="1" customWidth="1"/>
    <col min="10770" max="10770" width="14.6640625" style="1" bestFit="1" customWidth="1"/>
    <col min="10771" max="10771" width="13.6640625" style="1" customWidth="1"/>
    <col min="10772" max="10772" width="1.88671875" style="1" customWidth="1"/>
    <col min="10773" max="10773" width="14.6640625" style="1" customWidth="1"/>
    <col min="10774" max="10774" width="13.6640625" style="1" customWidth="1"/>
    <col min="10775" max="10775" width="14.88671875" style="1" customWidth="1"/>
    <col min="10776" max="10776" width="13" style="1" bestFit="1" customWidth="1"/>
    <col min="10777" max="11024" width="11.44140625" style="1"/>
    <col min="11025" max="11025" width="14.6640625" style="1" customWidth="1"/>
    <col min="11026" max="11026" width="14.6640625" style="1" bestFit="1" customWidth="1"/>
    <col min="11027" max="11027" width="13.6640625" style="1" customWidth="1"/>
    <col min="11028" max="11028" width="1.88671875" style="1" customWidth="1"/>
    <col min="11029" max="11029" width="14.6640625" style="1" customWidth="1"/>
    <col min="11030" max="11030" width="13.6640625" style="1" customWidth="1"/>
    <col min="11031" max="11031" width="14.88671875" style="1" customWidth="1"/>
    <col min="11032" max="11032" width="13" style="1" bestFit="1" customWidth="1"/>
    <col min="11033" max="11280" width="11.44140625" style="1"/>
    <col min="11281" max="11281" width="14.6640625" style="1" customWidth="1"/>
    <col min="11282" max="11282" width="14.6640625" style="1" bestFit="1" customWidth="1"/>
    <col min="11283" max="11283" width="13.6640625" style="1" customWidth="1"/>
    <col min="11284" max="11284" width="1.88671875" style="1" customWidth="1"/>
    <col min="11285" max="11285" width="14.6640625" style="1" customWidth="1"/>
    <col min="11286" max="11286" width="13.6640625" style="1" customWidth="1"/>
    <col min="11287" max="11287" width="14.88671875" style="1" customWidth="1"/>
    <col min="11288" max="11288" width="13" style="1" bestFit="1" customWidth="1"/>
    <col min="11289" max="11536" width="11.44140625" style="1"/>
    <col min="11537" max="11537" width="14.6640625" style="1" customWidth="1"/>
    <col min="11538" max="11538" width="14.6640625" style="1" bestFit="1" customWidth="1"/>
    <col min="11539" max="11539" width="13.6640625" style="1" customWidth="1"/>
    <col min="11540" max="11540" width="1.88671875" style="1" customWidth="1"/>
    <col min="11541" max="11541" width="14.6640625" style="1" customWidth="1"/>
    <col min="11542" max="11542" width="13.6640625" style="1" customWidth="1"/>
    <col min="11543" max="11543" width="14.88671875" style="1" customWidth="1"/>
    <col min="11544" max="11544" width="13" style="1" bestFit="1" customWidth="1"/>
    <col min="11545" max="11792" width="11.44140625" style="1"/>
    <col min="11793" max="11793" width="14.6640625" style="1" customWidth="1"/>
    <col min="11794" max="11794" width="14.6640625" style="1" bestFit="1" customWidth="1"/>
    <col min="11795" max="11795" width="13.6640625" style="1" customWidth="1"/>
    <col min="11796" max="11796" width="1.88671875" style="1" customWidth="1"/>
    <col min="11797" max="11797" width="14.6640625" style="1" customWidth="1"/>
    <col min="11798" max="11798" width="13.6640625" style="1" customWidth="1"/>
    <col min="11799" max="11799" width="14.88671875" style="1" customWidth="1"/>
    <col min="11800" max="11800" width="13" style="1" bestFit="1" customWidth="1"/>
    <col min="11801" max="12048" width="11.44140625" style="1"/>
    <col min="12049" max="12049" width="14.6640625" style="1" customWidth="1"/>
    <col min="12050" max="12050" width="14.6640625" style="1" bestFit="1" customWidth="1"/>
    <col min="12051" max="12051" width="13.6640625" style="1" customWidth="1"/>
    <col min="12052" max="12052" width="1.88671875" style="1" customWidth="1"/>
    <col min="12053" max="12053" width="14.6640625" style="1" customWidth="1"/>
    <col min="12054" max="12054" width="13.6640625" style="1" customWidth="1"/>
    <col min="12055" max="12055" width="14.88671875" style="1" customWidth="1"/>
    <col min="12056" max="12056" width="13" style="1" bestFit="1" customWidth="1"/>
    <col min="12057" max="12304" width="11.44140625" style="1"/>
    <col min="12305" max="12305" width="14.6640625" style="1" customWidth="1"/>
    <col min="12306" max="12306" width="14.6640625" style="1" bestFit="1" customWidth="1"/>
    <col min="12307" max="12307" width="13.6640625" style="1" customWidth="1"/>
    <col min="12308" max="12308" width="1.88671875" style="1" customWidth="1"/>
    <col min="12309" max="12309" width="14.6640625" style="1" customWidth="1"/>
    <col min="12310" max="12310" width="13.6640625" style="1" customWidth="1"/>
    <col min="12311" max="12311" width="14.88671875" style="1" customWidth="1"/>
    <col min="12312" max="12312" width="13" style="1" bestFit="1" customWidth="1"/>
    <col min="12313" max="12560" width="11.44140625" style="1"/>
    <col min="12561" max="12561" width="14.6640625" style="1" customWidth="1"/>
    <col min="12562" max="12562" width="14.6640625" style="1" bestFit="1" customWidth="1"/>
    <col min="12563" max="12563" width="13.6640625" style="1" customWidth="1"/>
    <col min="12564" max="12564" width="1.88671875" style="1" customWidth="1"/>
    <col min="12565" max="12565" width="14.6640625" style="1" customWidth="1"/>
    <col min="12566" max="12566" width="13.6640625" style="1" customWidth="1"/>
    <col min="12567" max="12567" width="14.88671875" style="1" customWidth="1"/>
    <col min="12568" max="12568" width="13" style="1" bestFit="1" customWidth="1"/>
    <col min="12569" max="12816" width="11.44140625" style="1"/>
    <col min="12817" max="12817" width="14.6640625" style="1" customWidth="1"/>
    <col min="12818" max="12818" width="14.6640625" style="1" bestFit="1" customWidth="1"/>
    <col min="12819" max="12819" width="13.6640625" style="1" customWidth="1"/>
    <col min="12820" max="12820" width="1.88671875" style="1" customWidth="1"/>
    <col min="12821" max="12821" width="14.6640625" style="1" customWidth="1"/>
    <col min="12822" max="12822" width="13.6640625" style="1" customWidth="1"/>
    <col min="12823" max="12823" width="14.88671875" style="1" customWidth="1"/>
    <col min="12824" max="12824" width="13" style="1" bestFit="1" customWidth="1"/>
    <col min="12825" max="13072" width="11.44140625" style="1"/>
    <col min="13073" max="13073" width="14.6640625" style="1" customWidth="1"/>
    <col min="13074" max="13074" width="14.6640625" style="1" bestFit="1" customWidth="1"/>
    <col min="13075" max="13075" width="13.6640625" style="1" customWidth="1"/>
    <col min="13076" max="13076" width="1.88671875" style="1" customWidth="1"/>
    <col min="13077" max="13077" width="14.6640625" style="1" customWidth="1"/>
    <col min="13078" max="13078" width="13.6640625" style="1" customWidth="1"/>
    <col min="13079" max="13079" width="14.88671875" style="1" customWidth="1"/>
    <col min="13080" max="13080" width="13" style="1" bestFit="1" customWidth="1"/>
    <col min="13081" max="13328" width="11.44140625" style="1"/>
    <col min="13329" max="13329" width="14.6640625" style="1" customWidth="1"/>
    <col min="13330" max="13330" width="14.6640625" style="1" bestFit="1" customWidth="1"/>
    <col min="13331" max="13331" width="13.6640625" style="1" customWidth="1"/>
    <col min="13332" max="13332" width="1.88671875" style="1" customWidth="1"/>
    <col min="13333" max="13333" width="14.6640625" style="1" customWidth="1"/>
    <col min="13334" max="13334" width="13.6640625" style="1" customWidth="1"/>
    <col min="13335" max="13335" width="14.88671875" style="1" customWidth="1"/>
    <col min="13336" max="13336" width="13" style="1" bestFit="1" customWidth="1"/>
    <col min="13337" max="13584" width="11.44140625" style="1"/>
    <col min="13585" max="13585" width="14.6640625" style="1" customWidth="1"/>
    <col min="13586" max="13586" width="14.6640625" style="1" bestFit="1" customWidth="1"/>
    <col min="13587" max="13587" width="13.6640625" style="1" customWidth="1"/>
    <col min="13588" max="13588" width="1.88671875" style="1" customWidth="1"/>
    <col min="13589" max="13589" width="14.6640625" style="1" customWidth="1"/>
    <col min="13590" max="13590" width="13.6640625" style="1" customWidth="1"/>
    <col min="13591" max="13591" width="14.88671875" style="1" customWidth="1"/>
    <col min="13592" max="13592" width="13" style="1" bestFit="1" customWidth="1"/>
    <col min="13593" max="13840" width="11.44140625" style="1"/>
    <col min="13841" max="13841" width="14.6640625" style="1" customWidth="1"/>
    <col min="13842" max="13842" width="14.6640625" style="1" bestFit="1" customWidth="1"/>
    <col min="13843" max="13843" width="13.6640625" style="1" customWidth="1"/>
    <col min="13844" max="13844" width="1.88671875" style="1" customWidth="1"/>
    <col min="13845" max="13845" width="14.6640625" style="1" customWidth="1"/>
    <col min="13846" max="13846" width="13.6640625" style="1" customWidth="1"/>
    <col min="13847" max="13847" width="14.88671875" style="1" customWidth="1"/>
    <col min="13848" max="13848" width="13" style="1" bestFit="1" customWidth="1"/>
    <col min="13849" max="14096" width="11.44140625" style="1"/>
    <col min="14097" max="14097" width="14.6640625" style="1" customWidth="1"/>
    <col min="14098" max="14098" width="14.6640625" style="1" bestFit="1" customWidth="1"/>
    <col min="14099" max="14099" width="13.6640625" style="1" customWidth="1"/>
    <col min="14100" max="14100" width="1.88671875" style="1" customWidth="1"/>
    <col min="14101" max="14101" width="14.6640625" style="1" customWidth="1"/>
    <col min="14102" max="14102" width="13.6640625" style="1" customWidth="1"/>
    <col min="14103" max="14103" width="14.88671875" style="1" customWidth="1"/>
    <col min="14104" max="14104" width="13" style="1" bestFit="1" customWidth="1"/>
    <col min="14105" max="14352" width="11.44140625" style="1"/>
    <col min="14353" max="14353" width="14.6640625" style="1" customWidth="1"/>
    <col min="14354" max="14354" width="14.6640625" style="1" bestFit="1" customWidth="1"/>
    <col min="14355" max="14355" width="13.6640625" style="1" customWidth="1"/>
    <col min="14356" max="14356" width="1.88671875" style="1" customWidth="1"/>
    <col min="14357" max="14357" width="14.6640625" style="1" customWidth="1"/>
    <col min="14358" max="14358" width="13.6640625" style="1" customWidth="1"/>
    <col min="14359" max="14359" width="14.88671875" style="1" customWidth="1"/>
    <col min="14360" max="14360" width="13" style="1" bestFit="1" customWidth="1"/>
    <col min="14361" max="14608" width="11.44140625" style="1"/>
    <col min="14609" max="14609" width="14.6640625" style="1" customWidth="1"/>
    <col min="14610" max="14610" width="14.6640625" style="1" bestFit="1" customWidth="1"/>
    <col min="14611" max="14611" width="13.6640625" style="1" customWidth="1"/>
    <col min="14612" max="14612" width="1.88671875" style="1" customWidth="1"/>
    <col min="14613" max="14613" width="14.6640625" style="1" customWidth="1"/>
    <col min="14614" max="14614" width="13.6640625" style="1" customWidth="1"/>
    <col min="14615" max="14615" width="14.88671875" style="1" customWidth="1"/>
    <col min="14616" max="14616" width="13" style="1" bestFit="1" customWidth="1"/>
    <col min="14617" max="14864" width="11.44140625" style="1"/>
    <col min="14865" max="14865" width="14.6640625" style="1" customWidth="1"/>
    <col min="14866" max="14866" width="14.6640625" style="1" bestFit="1" customWidth="1"/>
    <col min="14867" max="14867" width="13.6640625" style="1" customWidth="1"/>
    <col min="14868" max="14868" width="1.88671875" style="1" customWidth="1"/>
    <col min="14869" max="14869" width="14.6640625" style="1" customWidth="1"/>
    <col min="14870" max="14870" width="13.6640625" style="1" customWidth="1"/>
    <col min="14871" max="14871" width="14.88671875" style="1" customWidth="1"/>
    <col min="14872" max="14872" width="13" style="1" bestFit="1" customWidth="1"/>
    <col min="14873" max="15120" width="11.44140625" style="1"/>
    <col min="15121" max="15121" width="14.6640625" style="1" customWidth="1"/>
    <col min="15122" max="15122" width="14.6640625" style="1" bestFit="1" customWidth="1"/>
    <col min="15123" max="15123" width="13.6640625" style="1" customWidth="1"/>
    <col min="15124" max="15124" width="1.88671875" style="1" customWidth="1"/>
    <col min="15125" max="15125" width="14.6640625" style="1" customWidth="1"/>
    <col min="15126" max="15126" width="13.6640625" style="1" customWidth="1"/>
    <col min="15127" max="15127" width="14.88671875" style="1" customWidth="1"/>
    <col min="15128" max="15128" width="13" style="1" bestFit="1" customWidth="1"/>
    <col min="15129" max="15376" width="11.44140625" style="1"/>
    <col min="15377" max="15377" width="14.6640625" style="1" customWidth="1"/>
    <col min="15378" max="15378" width="14.6640625" style="1" bestFit="1" customWidth="1"/>
    <col min="15379" max="15379" width="13.6640625" style="1" customWidth="1"/>
    <col min="15380" max="15380" width="1.88671875" style="1" customWidth="1"/>
    <col min="15381" max="15381" width="14.6640625" style="1" customWidth="1"/>
    <col min="15382" max="15382" width="13.6640625" style="1" customWidth="1"/>
    <col min="15383" max="15383" width="14.88671875" style="1" customWidth="1"/>
    <col min="15384" max="15384" width="13" style="1" bestFit="1" customWidth="1"/>
    <col min="15385" max="15632" width="11.44140625" style="1"/>
    <col min="15633" max="15633" width="14.6640625" style="1" customWidth="1"/>
    <col min="15634" max="15634" width="14.6640625" style="1" bestFit="1" customWidth="1"/>
    <col min="15635" max="15635" width="13.6640625" style="1" customWidth="1"/>
    <col min="15636" max="15636" width="1.88671875" style="1" customWidth="1"/>
    <col min="15637" max="15637" width="14.6640625" style="1" customWidth="1"/>
    <col min="15638" max="15638" width="13.6640625" style="1" customWidth="1"/>
    <col min="15639" max="15639" width="14.88671875" style="1" customWidth="1"/>
    <col min="15640" max="15640" width="13" style="1" bestFit="1" customWidth="1"/>
    <col min="15641" max="15888" width="11.44140625" style="1"/>
    <col min="15889" max="15889" width="14.6640625" style="1" customWidth="1"/>
    <col min="15890" max="15890" width="14.6640625" style="1" bestFit="1" customWidth="1"/>
    <col min="15891" max="15891" width="13.6640625" style="1" customWidth="1"/>
    <col min="15892" max="15892" width="1.88671875" style="1" customWidth="1"/>
    <col min="15893" max="15893" width="14.6640625" style="1" customWidth="1"/>
    <col min="15894" max="15894" width="13.6640625" style="1" customWidth="1"/>
    <col min="15895" max="15895" width="14.88671875" style="1" customWidth="1"/>
    <col min="15896" max="15896" width="13" style="1" bestFit="1" customWidth="1"/>
    <col min="15897" max="16144" width="11.44140625" style="1"/>
    <col min="16145" max="16145" width="14.6640625" style="1" customWidth="1"/>
    <col min="16146" max="16146" width="14.6640625" style="1" bestFit="1" customWidth="1"/>
    <col min="16147" max="16147" width="13.6640625" style="1" customWidth="1"/>
    <col min="16148" max="16148" width="1.88671875" style="1" customWidth="1"/>
    <col min="16149" max="16149" width="14.6640625" style="1" customWidth="1"/>
    <col min="16150" max="16150" width="13.6640625" style="1" customWidth="1"/>
    <col min="16151" max="16151" width="14.88671875" style="1" customWidth="1"/>
    <col min="16152" max="16152" width="13" style="1" bestFit="1" customWidth="1"/>
    <col min="16153" max="16384" width="11.44140625" style="1"/>
  </cols>
  <sheetData>
    <row r="1" spans="2:50" ht="12" customHeight="1">
      <c r="W1" s="1"/>
      <c r="Y1" s="36"/>
      <c r="AB1" s="36"/>
    </row>
    <row r="2" spans="2:50" ht="65.25" customHeight="1">
      <c r="E2" s="190" t="s">
        <v>174</v>
      </c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37"/>
      <c r="W2" s="38"/>
      <c r="X2" s="38"/>
      <c r="Y2" s="125"/>
      <c r="Z2" s="1"/>
      <c r="AF2" s="38"/>
      <c r="AG2" s="38"/>
      <c r="AH2" s="38"/>
      <c r="AI2" s="38"/>
      <c r="AJ2" s="38"/>
      <c r="AK2" s="38"/>
    </row>
    <row r="3" spans="2:50" s="36" customFormat="1" ht="15.75" customHeight="1">
      <c r="B3" s="39"/>
      <c r="C3" s="39"/>
      <c r="D3" s="39"/>
      <c r="E3" s="41"/>
      <c r="F3" s="166"/>
      <c r="G3" s="41"/>
      <c r="H3" s="41"/>
      <c r="I3" s="41"/>
      <c r="J3" s="166"/>
      <c r="K3" s="41"/>
      <c r="L3" s="41"/>
      <c r="M3" s="41"/>
      <c r="N3" s="166"/>
      <c r="O3" s="41"/>
      <c r="P3" s="41"/>
      <c r="Q3" s="41"/>
      <c r="R3" s="41"/>
      <c r="T3" s="1"/>
      <c r="U3" s="1"/>
      <c r="V3" s="1"/>
      <c r="W3" s="1"/>
      <c r="X3" s="1"/>
      <c r="Y3" s="1"/>
      <c r="AF3" s="40"/>
      <c r="AG3" s="40"/>
      <c r="AH3" s="40"/>
      <c r="AI3" s="40"/>
      <c r="AJ3" s="40"/>
      <c r="AK3" s="44"/>
    </row>
    <row r="4" spans="2:50" ht="27" customHeight="1">
      <c r="B4" s="186" t="s">
        <v>4</v>
      </c>
      <c r="C4" s="186" t="s">
        <v>183</v>
      </c>
      <c r="D4" s="186" t="s">
        <v>182</v>
      </c>
      <c r="E4" s="80" t="s">
        <v>7</v>
      </c>
      <c r="F4" s="42"/>
      <c r="G4" s="186" t="s">
        <v>8</v>
      </c>
      <c r="H4" s="186" t="s">
        <v>6</v>
      </c>
      <c r="I4" s="80" t="s">
        <v>9</v>
      </c>
      <c r="J4" s="42"/>
      <c r="K4" s="186" t="s">
        <v>10</v>
      </c>
      <c r="L4" s="186" t="s">
        <v>6</v>
      </c>
      <c r="M4" s="80" t="s">
        <v>11</v>
      </c>
      <c r="N4" s="179"/>
      <c r="O4" s="186" t="s">
        <v>148</v>
      </c>
      <c r="P4" s="186" t="s">
        <v>6</v>
      </c>
      <c r="Q4" s="43" t="s">
        <v>149</v>
      </c>
      <c r="R4" s="43"/>
      <c r="T4" s="36"/>
      <c r="U4" s="36"/>
      <c r="V4" s="36"/>
      <c r="Y4" s="36"/>
      <c r="Z4" s="1"/>
      <c r="AF4" s="42"/>
      <c r="AG4" s="42"/>
      <c r="AH4" s="42"/>
      <c r="AI4" s="42"/>
      <c r="AJ4" s="42"/>
      <c r="AK4" s="42"/>
      <c r="AL4" s="42"/>
      <c r="AS4" s="42"/>
      <c r="AT4" s="42"/>
      <c r="AU4" s="42"/>
      <c r="AV4" s="42"/>
      <c r="AW4" s="42"/>
      <c r="AX4" s="42"/>
    </row>
    <row r="5" spans="2:50" ht="26.25" customHeight="1">
      <c r="B5" s="191"/>
      <c r="C5" s="191"/>
      <c r="D5" s="191"/>
      <c r="E5" s="6" t="s">
        <v>12</v>
      </c>
      <c r="F5" s="177"/>
      <c r="G5" s="191"/>
      <c r="H5" s="191"/>
      <c r="I5" s="6" t="s">
        <v>12</v>
      </c>
      <c r="J5" s="177"/>
      <c r="K5" s="191"/>
      <c r="L5" s="191"/>
      <c r="M5" s="6" t="s">
        <v>12</v>
      </c>
      <c r="N5" s="179"/>
      <c r="O5" s="191"/>
      <c r="P5" s="191"/>
      <c r="Q5" s="6" t="s">
        <v>12</v>
      </c>
      <c r="R5" s="117"/>
      <c r="T5" s="42"/>
      <c r="U5" s="42"/>
      <c r="W5" s="42"/>
      <c r="X5" s="42"/>
      <c r="Y5" s="42"/>
      <c r="Z5" s="1"/>
      <c r="AF5" s="123"/>
      <c r="AG5" s="42"/>
      <c r="AH5" s="42"/>
      <c r="AI5" s="42"/>
      <c r="AJ5" s="119"/>
      <c r="AK5" s="42"/>
      <c r="AL5" s="42"/>
      <c r="AS5" s="42"/>
      <c r="AT5" s="42"/>
      <c r="AU5" s="42"/>
      <c r="AV5" s="42"/>
      <c r="AW5" s="42"/>
      <c r="AX5" s="42"/>
    </row>
    <row r="6" spans="2:50" ht="18" customHeight="1">
      <c r="B6" s="126" t="s">
        <v>13</v>
      </c>
      <c r="C6" s="46">
        <v>1</v>
      </c>
      <c r="D6" s="121">
        <v>6471077</v>
      </c>
      <c r="E6" s="47">
        <v>2506508</v>
      </c>
      <c r="F6" s="167"/>
      <c r="G6" s="127">
        <v>1</v>
      </c>
      <c r="H6" s="46">
        <v>9173849</v>
      </c>
      <c r="I6" s="47">
        <v>3975715</v>
      </c>
      <c r="J6" s="167"/>
      <c r="K6" s="46">
        <v>1</v>
      </c>
      <c r="L6" s="46">
        <v>10511597</v>
      </c>
      <c r="M6" s="47">
        <v>4400111</v>
      </c>
      <c r="N6" s="47"/>
      <c r="O6" s="47">
        <v>1</v>
      </c>
      <c r="P6" s="120">
        <v>11113975</v>
      </c>
      <c r="Q6" s="120">
        <v>4370094</v>
      </c>
      <c r="R6" s="48"/>
      <c r="V6" s="123"/>
      <c r="W6" s="42"/>
      <c r="X6" s="1"/>
      <c r="Y6" s="42"/>
      <c r="Z6" s="1"/>
      <c r="AF6" s="123"/>
      <c r="AG6" s="42"/>
      <c r="AH6" s="42"/>
      <c r="AI6" s="42"/>
      <c r="AJ6" s="119"/>
      <c r="AK6" s="42"/>
      <c r="AL6" s="42"/>
      <c r="AS6" s="42"/>
      <c r="AT6" s="42"/>
      <c r="AU6" s="42"/>
      <c r="AV6" s="42"/>
      <c r="AW6" s="42"/>
      <c r="AX6" s="42"/>
    </row>
    <row r="7" spans="2:50">
      <c r="B7" s="126" t="s">
        <v>14</v>
      </c>
      <c r="C7" s="46">
        <v>4</v>
      </c>
      <c r="D7" s="120">
        <v>1631969</v>
      </c>
      <c r="E7" s="47">
        <v>949618</v>
      </c>
      <c r="F7" s="167"/>
      <c r="G7" s="127">
        <v>3</v>
      </c>
      <c r="H7" s="46">
        <v>3076523</v>
      </c>
      <c r="I7" s="47">
        <v>1912047</v>
      </c>
      <c r="J7" s="167"/>
      <c r="K7" s="46">
        <v>3</v>
      </c>
      <c r="L7" s="46">
        <v>4367299</v>
      </c>
      <c r="M7" s="47">
        <v>2539749</v>
      </c>
      <c r="N7" s="47"/>
      <c r="O7" s="47">
        <v>2</v>
      </c>
      <c r="P7" s="120">
        <v>4934656</v>
      </c>
      <c r="Q7" s="120">
        <v>2631311</v>
      </c>
      <c r="R7" s="48"/>
      <c r="T7" s="42"/>
      <c r="V7" s="123"/>
      <c r="W7" s="42"/>
      <c r="X7" s="1"/>
      <c r="Y7" s="42"/>
      <c r="Z7" s="1"/>
      <c r="AF7" s="123"/>
      <c r="AG7" s="42"/>
      <c r="AH7" s="42"/>
      <c r="AI7" s="42"/>
      <c r="AJ7" s="119"/>
      <c r="AK7" s="42"/>
      <c r="AL7" s="42"/>
      <c r="AS7" s="42"/>
      <c r="AT7" s="42"/>
      <c r="AU7" s="42"/>
      <c r="AV7" s="42"/>
      <c r="AW7" s="42"/>
      <c r="AX7" s="42"/>
    </row>
    <row r="8" spans="2:50" ht="18" customHeight="1">
      <c r="B8" s="126" t="s">
        <v>15</v>
      </c>
      <c r="C8" s="46">
        <v>6</v>
      </c>
      <c r="D8" s="120">
        <v>966051</v>
      </c>
      <c r="E8" s="47">
        <v>284460</v>
      </c>
      <c r="F8" s="167"/>
      <c r="G8" s="127">
        <v>5</v>
      </c>
      <c r="H8" s="51">
        <v>1592553</v>
      </c>
      <c r="I8" s="47">
        <v>622932</v>
      </c>
      <c r="J8" s="167"/>
      <c r="K8" s="46">
        <v>6</v>
      </c>
      <c r="L8" s="51">
        <v>1836245</v>
      </c>
      <c r="M8" s="47">
        <v>720075</v>
      </c>
      <c r="N8" s="47"/>
      <c r="O8" s="47">
        <v>3</v>
      </c>
      <c r="P8" s="120">
        <v>4748379</v>
      </c>
      <c r="Q8" s="120">
        <v>713972</v>
      </c>
      <c r="R8" s="48"/>
      <c r="T8" s="42"/>
      <c r="V8" s="123"/>
      <c r="W8" s="42"/>
      <c r="X8" s="1"/>
      <c r="Y8" s="42"/>
      <c r="Z8" s="1"/>
      <c r="AF8" s="123"/>
      <c r="AG8" s="42"/>
      <c r="AH8" s="42"/>
      <c r="AI8" s="42"/>
      <c r="AJ8" s="119"/>
      <c r="AK8" s="42"/>
      <c r="AL8" s="42"/>
      <c r="AS8" s="42"/>
      <c r="AT8" s="42"/>
      <c r="AU8" s="42"/>
      <c r="AV8" s="42"/>
      <c r="AW8" s="42"/>
      <c r="AX8" s="42"/>
    </row>
    <row r="9" spans="2:50" ht="18" customHeight="1">
      <c r="B9" s="126" t="s">
        <v>16</v>
      </c>
      <c r="C9" s="46">
        <v>13</v>
      </c>
      <c r="D9" s="121">
        <v>301783</v>
      </c>
      <c r="E9" s="47">
        <v>159945</v>
      </c>
      <c r="F9" s="167"/>
      <c r="G9" s="127">
        <v>8</v>
      </c>
      <c r="H9" s="51">
        <v>707965</v>
      </c>
      <c r="I9" s="47">
        <v>444812</v>
      </c>
      <c r="J9" s="167"/>
      <c r="K9" s="46">
        <v>11</v>
      </c>
      <c r="L9" s="51">
        <v>921310</v>
      </c>
      <c r="M9" s="47">
        <v>534210</v>
      </c>
      <c r="N9" s="47"/>
      <c r="O9" s="47">
        <v>4</v>
      </c>
      <c r="P9" s="120">
        <v>4320159</v>
      </c>
      <c r="Q9" s="120">
        <v>532032</v>
      </c>
      <c r="R9" s="48"/>
      <c r="T9" s="42"/>
      <c r="V9" s="123"/>
      <c r="W9" s="42"/>
      <c r="X9" s="1"/>
      <c r="Y9" s="42"/>
      <c r="Z9" s="1"/>
      <c r="AF9" s="123"/>
      <c r="AG9" s="42"/>
      <c r="AH9" s="42"/>
      <c r="AI9" s="42"/>
      <c r="AJ9" s="119"/>
      <c r="AK9" s="42"/>
      <c r="AL9" s="42"/>
      <c r="AS9" s="42"/>
      <c r="AT9" s="42"/>
      <c r="AU9" s="42"/>
      <c r="AV9" s="42"/>
      <c r="AW9" s="42"/>
      <c r="AX9" s="42"/>
    </row>
    <row r="10" spans="2:50" ht="18" customHeight="1">
      <c r="B10" s="126" t="s">
        <v>18</v>
      </c>
      <c r="C10" s="46">
        <v>3</v>
      </c>
      <c r="D10" s="120">
        <v>1697051</v>
      </c>
      <c r="E10" s="47">
        <v>58593</v>
      </c>
      <c r="F10" s="168"/>
      <c r="G10" s="127">
        <v>4</v>
      </c>
      <c r="H10" s="46">
        <v>2803823</v>
      </c>
      <c r="I10" s="47">
        <v>194065</v>
      </c>
      <c r="J10" s="168"/>
      <c r="K10" s="46">
        <v>4</v>
      </c>
      <c r="L10" s="46">
        <v>3864692</v>
      </c>
      <c r="M10" s="47">
        <v>273744</v>
      </c>
      <c r="N10" s="47"/>
      <c r="O10" s="47">
        <v>5</v>
      </c>
      <c r="P10" s="120">
        <v>2054860</v>
      </c>
      <c r="Q10" s="120">
        <v>290449</v>
      </c>
      <c r="R10" s="48"/>
      <c r="T10" s="42"/>
      <c r="V10" s="123"/>
      <c r="W10" s="42"/>
      <c r="X10" s="1"/>
      <c r="Y10" s="42"/>
      <c r="Z10" s="1"/>
      <c r="AF10" s="123"/>
      <c r="AG10" s="42"/>
      <c r="AH10" s="42"/>
      <c r="AI10" s="42"/>
      <c r="AJ10" s="119"/>
      <c r="AK10" s="42"/>
      <c r="AL10" s="42"/>
      <c r="AS10" s="42"/>
      <c r="AT10" s="42"/>
      <c r="AU10" s="42"/>
      <c r="AV10" s="42"/>
      <c r="AW10" s="42"/>
      <c r="AX10" s="42"/>
    </row>
    <row r="11" spans="2:50">
      <c r="B11" s="126" t="s">
        <v>17</v>
      </c>
      <c r="C11" s="46">
        <v>16</v>
      </c>
      <c r="D11" s="120">
        <v>211593</v>
      </c>
      <c r="E11" s="47">
        <v>20491</v>
      </c>
      <c r="F11" s="167"/>
      <c r="G11" s="127">
        <v>11</v>
      </c>
      <c r="H11" s="46">
        <v>646524</v>
      </c>
      <c r="I11" s="47">
        <v>194527</v>
      </c>
      <c r="J11" s="167"/>
      <c r="K11" s="46">
        <v>8</v>
      </c>
      <c r="L11" s="46">
        <v>1026595</v>
      </c>
      <c r="M11" s="47">
        <v>295608</v>
      </c>
      <c r="N11" s="47"/>
      <c r="O11" s="47">
        <v>6</v>
      </c>
      <c r="P11" s="120">
        <v>1918948</v>
      </c>
      <c r="Q11" s="120">
        <v>269058</v>
      </c>
      <c r="R11" s="48"/>
      <c r="T11" s="42"/>
      <c r="V11" s="123"/>
      <c r="W11" s="42"/>
      <c r="X11" s="1"/>
      <c r="Y11" s="42"/>
      <c r="Z11" s="1"/>
      <c r="AF11" s="123"/>
      <c r="AG11" s="42"/>
      <c r="AH11" s="42"/>
      <c r="AI11" s="42"/>
      <c r="AJ11" s="119"/>
      <c r="AK11" s="42"/>
      <c r="AL11" s="42"/>
      <c r="AS11" s="42"/>
      <c r="AT11" s="42"/>
      <c r="AU11" s="42"/>
      <c r="AV11" s="42"/>
      <c r="AW11" s="42"/>
      <c r="AX11" s="42"/>
    </row>
    <row r="12" spans="2:50" ht="18" customHeight="1">
      <c r="B12" s="126" t="s">
        <v>151</v>
      </c>
      <c r="C12" s="46">
        <v>20</v>
      </c>
      <c r="D12" s="124">
        <v>149796</v>
      </c>
      <c r="E12" s="47">
        <v>9354</v>
      </c>
      <c r="F12" s="167"/>
      <c r="G12" s="127">
        <v>15</v>
      </c>
      <c r="H12" s="46">
        <v>486722</v>
      </c>
      <c r="I12" s="47">
        <v>170328</v>
      </c>
      <c r="J12" s="167"/>
      <c r="K12" s="46">
        <v>14</v>
      </c>
      <c r="L12" s="46">
        <v>789582</v>
      </c>
      <c r="M12" s="47">
        <v>260523</v>
      </c>
      <c r="N12" s="47"/>
      <c r="O12" s="47">
        <v>7</v>
      </c>
      <c r="P12" s="120">
        <v>1160041</v>
      </c>
      <c r="Q12" s="120">
        <v>247412</v>
      </c>
      <c r="R12" s="48"/>
      <c r="T12" s="42"/>
      <c r="V12" s="123"/>
      <c r="W12" s="42"/>
      <c r="X12" s="1"/>
      <c r="Y12" s="42"/>
      <c r="Z12" s="1"/>
      <c r="AF12" s="123"/>
      <c r="AG12" s="42"/>
      <c r="AH12" s="42"/>
      <c r="AI12" s="42"/>
      <c r="AJ12" s="119"/>
      <c r="AK12" s="42"/>
      <c r="AL12" s="42"/>
      <c r="AS12" s="42"/>
      <c r="AT12" s="42"/>
      <c r="AU12" s="42"/>
      <c r="AV12" s="42"/>
      <c r="AW12" s="42"/>
      <c r="AX12" s="42"/>
    </row>
    <row r="13" spans="2:50">
      <c r="B13" s="126" t="s">
        <v>23</v>
      </c>
      <c r="C13" s="46">
        <v>10</v>
      </c>
      <c r="D13" s="120">
        <v>371847</v>
      </c>
      <c r="E13" s="47">
        <v>47424</v>
      </c>
      <c r="F13" s="167"/>
      <c r="G13" s="127">
        <v>9</v>
      </c>
      <c r="H13" s="46">
        <v>688752</v>
      </c>
      <c r="I13" s="47">
        <v>152076</v>
      </c>
      <c r="J13" s="167"/>
      <c r="K13" s="46">
        <v>10</v>
      </c>
      <c r="L13" s="46">
        <v>975589</v>
      </c>
      <c r="M13" s="47">
        <v>237877</v>
      </c>
      <c r="N13" s="47"/>
      <c r="O13" s="47">
        <v>8</v>
      </c>
      <c r="P13" s="120">
        <v>1133184</v>
      </c>
      <c r="Q13" s="120">
        <v>243265</v>
      </c>
      <c r="R13" s="48"/>
      <c r="T13" s="42"/>
      <c r="V13" s="123"/>
      <c r="W13" s="42"/>
      <c r="X13" s="1"/>
      <c r="Y13" s="42"/>
      <c r="Z13" s="1"/>
      <c r="AF13" s="123"/>
      <c r="AG13" s="42"/>
      <c r="AH13" s="42"/>
      <c r="AI13" s="42"/>
      <c r="AJ13" s="119"/>
      <c r="AK13" s="42"/>
      <c r="AL13" s="42"/>
      <c r="AS13" s="42"/>
      <c r="AT13" s="42"/>
      <c r="AU13" s="42"/>
      <c r="AV13" s="42"/>
      <c r="AW13" s="42"/>
      <c r="AX13" s="42"/>
    </row>
    <row r="14" spans="2:50" ht="18" customHeight="1">
      <c r="B14" s="126" t="s">
        <v>20</v>
      </c>
      <c r="C14" s="46">
        <v>18</v>
      </c>
      <c r="D14" s="121">
        <v>172230</v>
      </c>
      <c r="E14" s="47">
        <v>35235</v>
      </c>
      <c r="F14" s="167"/>
      <c r="G14" s="127">
        <v>16</v>
      </c>
      <c r="H14" s="46">
        <v>419858</v>
      </c>
      <c r="I14" s="47">
        <v>185753</v>
      </c>
      <c r="J14" s="167"/>
      <c r="K14" s="46">
        <v>16</v>
      </c>
      <c r="L14" s="46">
        <v>554539</v>
      </c>
      <c r="M14" s="47">
        <v>232652</v>
      </c>
      <c r="N14" s="47"/>
      <c r="O14" s="47">
        <v>9</v>
      </c>
      <c r="P14" s="120">
        <v>1126369</v>
      </c>
      <c r="Q14" s="120">
        <v>242064</v>
      </c>
      <c r="R14" s="48"/>
      <c r="T14" s="42"/>
      <c r="V14" s="123"/>
      <c r="W14" s="42"/>
      <c r="X14" s="1"/>
      <c r="Y14" s="42"/>
      <c r="Z14" s="1"/>
      <c r="AF14" s="123"/>
      <c r="AG14" s="42"/>
      <c r="AH14" s="42"/>
      <c r="AI14" s="42"/>
      <c r="AJ14" s="119"/>
      <c r="AK14" s="42"/>
      <c r="AL14" s="42"/>
      <c r="AS14" s="42"/>
      <c r="AT14" s="42"/>
      <c r="AU14" s="42"/>
      <c r="AV14" s="42"/>
      <c r="AW14" s="42"/>
      <c r="AX14" s="42"/>
    </row>
    <row r="15" spans="2:50" ht="18" customHeight="1">
      <c r="B15" s="126" t="s">
        <v>22</v>
      </c>
      <c r="C15" s="46">
        <v>2</v>
      </c>
      <c r="D15" s="120">
        <v>2798187</v>
      </c>
      <c r="E15" s="47">
        <v>46250</v>
      </c>
      <c r="F15" s="167"/>
      <c r="G15" s="127">
        <v>2</v>
      </c>
      <c r="H15" s="46">
        <v>3979979</v>
      </c>
      <c r="I15" s="47">
        <v>166704</v>
      </c>
      <c r="J15" s="167"/>
      <c r="K15" s="46">
        <v>2</v>
      </c>
      <c r="L15" s="46">
        <v>4458195</v>
      </c>
      <c r="M15" s="47">
        <v>259067</v>
      </c>
      <c r="N15" s="47"/>
      <c r="O15" s="47">
        <v>10</v>
      </c>
      <c r="P15" s="120">
        <v>1086436</v>
      </c>
      <c r="Q15" s="120">
        <v>237487</v>
      </c>
      <c r="R15" s="48"/>
      <c r="T15" s="42"/>
      <c r="V15" s="123"/>
      <c r="W15" s="42"/>
      <c r="X15" s="1"/>
      <c r="Y15" s="42"/>
      <c r="Z15" s="1"/>
      <c r="AF15" s="123"/>
      <c r="AG15" s="42"/>
      <c r="AH15" s="42"/>
      <c r="AI15" s="42"/>
      <c r="AJ15" s="119"/>
      <c r="AK15" s="42"/>
      <c r="AL15" s="42"/>
      <c r="AS15" s="42"/>
      <c r="AT15" s="42"/>
      <c r="AU15" s="42"/>
      <c r="AV15" s="42"/>
      <c r="AW15" s="42"/>
      <c r="AX15" s="42"/>
    </row>
    <row r="16" spans="2:50" ht="18" customHeight="1">
      <c r="B16" s="126" t="s">
        <v>21</v>
      </c>
      <c r="C16" s="46">
        <v>24</v>
      </c>
      <c r="D16" s="120">
        <v>114026</v>
      </c>
      <c r="E16" s="47">
        <v>32592</v>
      </c>
      <c r="F16" s="167"/>
      <c r="G16" s="127">
        <v>19</v>
      </c>
      <c r="H16" s="46">
        <v>337151</v>
      </c>
      <c r="I16" s="47">
        <v>155431</v>
      </c>
      <c r="J16" s="167"/>
      <c r="K16" s="46">
        <v>17</v>
      </c>
      <c r="L16" s="46">
        <v>541900</v>
      </c>
      <c r="M16" s="47">
        <v>222612</v>
      </c>
      <c r="N16" s="47"/>
      <c r="O16" s="47">
        <v>11</v>
      </c>
      <c r="P16" s="120">
        <v>991317</v>
      </c>
      <c r="Q16" s="120">
        <v>225111</v>
      </c>
      <c r="R16" s="48"/>
      <c r="T16" s="42"/>
      <c r="V16" s="123"/>
      <c r="W16" s="42"/>
      <c r="X16" s="1"/>
      <c r="Y16" s="42"/>
      <c r="Z16" s="1"/>
      <c r="AF16" s="123"/>
      <c r="AG16" s="42"/>
      <c r="AH16" s="42"/>
      <c r="AI16" s="42"/>
      <c r="AJ16" s="119"/>
      <c r="AK16" s="42"/>
      <c r="AL16" s="42"/>
      <c r="AS16" s="42"/>
      <c r="AT16" s="42"/>
      <c r="AU16" s="42"/>
      <c r="AV16" s="42"/>
      <c r="AW16" s="42"/>
      <c r="AX16" s="42"/>
    </row>
    <row r="17" spans="2:50" ht="18" customHeight="1">
      <c r="B17" s="126" t="s">
        <v>24</v>
      </c>
      <c r="C17" s="46">
        <v>19</v>
      </c>
      <c r="D17" s="120">
        <v>156238</v>
      </c>
      <c r="E17" s="47">
        <v>30864</v>
      </c>
      <c r="F17" s="167"/>
      <c r="G17" s="127">
        <v>20</v>
      </c>
      <c r="H17" s="46">
        <v>317633</v>
      </c>
      <c r="I17" s="47">
        <v>114492</v>
      </c>
      <c r="J17" s="167"/>
      <c r="K17" s="46">
        <v>20</v>
      </c>
      <c r="L17" s="46">
        <v>410502</v>
      </c>
      <c r="M17" s="47">
        <v>155085</v>
      </c>
      <c r="N17" s="47"/>
      <c r="O17" s="47">
        <v>12</v>
      </c>
      <c r="P17" s="120">
        <v>981152</v>
      </c>
      <c r="Q17" s="120">
        <v>149397</v>
      </c>
      <c r="R17" s="48"/>
      <c r="T17" s="42"/>
      <c r="V17" s="123"/>
      <c r="W17" s="42"/>
      <c r="X17" s="1"/>
      <c r="Y17" s="42"/>
      <c r="Z17" s="1"/>
      <c r="AF17" s="123"/>
      <c r="AG17" s="42"/>
      <c r="AH17" s="42"/>
      <c r="AI17" s="42"/>
      <c r="AJ17" s="119"/>
      <c r="AK17" s="42"/>
      <c r="AL17" s="42"/>
      <c r="AS17" s="42"/>
      <c r="AT17" s="42"/>
      <c r="AU17" s="42"/>
      <c r="AV17" s="42"/>
      <c r="AW17" s="42"/>
      <c r="AX17" s="42"/>
    </row>
    <row r="18" spans="2:50" ht="18" customHeight="1">
      <c r="B18" s="126" t="s">
        <v>25</v>
      </c>
      <c r="C18" s="46">
        <v>28</v>
      </c>
      <c r="D18" s="120">
        <v>91353</v>
      </c>
      <c r="E18" s="47">
        <v>51522</v>
      </c>
      <c r="F18" s="167"/>
      <c r="G18" s="127">
        <v>28</v>
      </c>
      <c r="H18" s="46">
        <v>165541</v>
      </c>
      <c r="I18" s="47">
        <v>108572</v>
      </c>
      <c r="J18" s="167"/>
      <c r="K18" s="46">
        <v>30</v>
      </c>
      <c r="L18" s="46">
        <v>226217</v>
      </c>
      <c r="M18" s="47">
        <v>156278</v>
      </c>
      <c r="N18" s="47"/>
      <c r="O18" s="47">
        <v>13</v>
      </c>
      <c r="P18" s="120">
        <v>886429</v>
      </c>
      <c r="Q18" s="120">
        <v>142211</v>
      </c>
      <c r="R18" s="48"/>
      <c r="T18" s="42"/>
      <c r="V18" s="123"/>
      <c r="W18" s="42"/>
      <c r="X18" s="1"/>
      <c r="Y18" s="42"/>
      <c r="Z18" s="1"/>
      <c r="AF18" s="123"/>
      <c r="AG18" s="42"/>
      <c r="AH18" s="42"/>
      <c r="AI18" s="42"/>
      <c r="AJ18" s="119"/>
      <c r="AK18" s="42"/>
      <c r="AL18" s="42"/>
      <c r="AS18" s="42"/>
      <c r="AT18" s="42"/>
      <c r="AU18" s="42"/>
      <c r="AV18" s="42"/>
      <c r="AW18" s="42"/>
      <c r="AX18" s="42"/>
    </row>
    <row r="19" spans="2:50" ht="18" customHeight="1">
      <c r="B19" s="126" t="s">
        <v>26</v>
      </c>
      <c r="C19" s="46">
        <v>5</v>
      </c>
      <c r="D19" s="120">
        <v>973474</v>
      </c>
      <c r="E19" s="47">
        <v>13825</v>
      </c>
      <c r="F19" s="167"/>
      <c r="G19" s="127">
        <v>6</v>
      </c>
      <c r="H19" s="46">
        <v>1517643</v>
      </c>
      <c r="I19" s="47">
        <v>70553</v>
      </c>
      <c r="J19" s="167"/>
      <c r="K19" s="46">
        <v>5</v>
      </c>
      <c r="L19" s="46">
        <v>1927419</v>
      </c>
      <c r="M19" s="47">
        <v>131931</v>
      </c>
      <c r="N19" s="47"/>
      <c r="O19" s="47">
        <v>14</v>
      </c>
      <c r="P19" s="120">
        <v>877607</v>
      </c>
      <c r="Q19" s="120">
        <v>120344</v>
      </c>
      <c r="R19" s="48"/>
      <c r="T19" s="42"/>
      <c r="V19" s="123"/>
      <c r="W19" s="42"/>
      <c r="X19" s="1"/>
      <c r="Y19" s="42"/>
      <c r="Z19" s="1"/>
      <c r="AF19" s="123"/>
      <c r="AG19" s="42"/>
      <c r="AH19" s="42"/>
      <c r="AI19" s="42"/>
      <c r="AJ19" s="119"/>
      <c r="AK19" s="42"/>
      <c r="AL19" s="42"/>
      <c r="AS19" s="42"/>
      <c r="AT19" s="42"/>
      <c r="AU19" s="42"/>
      <c r="AV19" s="42"/>
      <c r="AW19" s="42"/>
      <c r="AX19" s="42"/>
    </row>
    <row r="20" spans="2:50" ht="18" customHeight="1">
      <c r="B20" s="126" t="s">
        <v>29</v>
      </c>
      <c r="C20" s="46">
        <v>29</v>
      </c>
      <c r="D20" s="120">
        <v>83082</v>
      </c>
      <c r="E20" s="47">
        <v>16102</v>
      </c>
      <c r="F20" s="167"/>
      <c r="G20" s="127">
        <v>30</v>
      </c>
      <c r="H20" s="46">
        <v>152900</v>
      </c>
      <c r="I20" s="47">
        <v>56400</v>
      </c>
      <c r="J20" s="167"/>
      <c r="K20" s="46">
        <v>29</v>
      </c>
      <c r="L20" s="46">
        <v>234593</v>
      </c>
      <c r="M20" s="47">
        <v>107460</v>
      </c>
      <c r="N20" s="47"/>
      <c r="O20" s="47">
        <v>15</v>
      </c>
      <c r="P20" s="120">
        <v>715705</v>
      </c>
      <c r="Q20" s="120">
        <v>117608</v>
      </c>
      <c r="R20" s="48"/>
      <c r="T20" s="42"/>
      <c r="V20" s="123"/>
      <c r="W20" s="42"/>
      <c r="X20" s="1"/>
      <c r="Y20" s="42"/>
      <c r="Z20" s="1"/>
      <c r="AF20" s="123"/>
      <c r="AG20" s="42"/>
      <c r="AH20" s="42"/>
      <c r="AI20" s="42"/>
      <c r="AJ20" s="119"/>
      <c r="AK20" s="42"/>
      <c r="AL20" s="42"/>
      <c r="AS20" s="42"/>
      <c r="AT20" s="42"/>
      <c r="AU20" s="42"/>
      <c r="AV20" s="42"/>
      <c r="AW20" s="42"/>
      <c r="AX20" s="42"/>
    </row>
    <row r="21" spans="2:50">
      <c r="B21" s="126" t="s">
        <v>28</v>
      </c>
      <c r="C21" s="46">
        <v>32</v>
      </c>
      <c r="D21" s="120">
        <v>70277</v>
      </c>
      <c r="E21" s="47">
        <v>9852</v>
      </c>
      <c r="F21" s="167"/>
      <c r="G21" s="127">
        <v>27</v>
      </c>
      <c r="H21" s="46">
        <v>174872</v>
      </c>
      <c r="I21" s="47">
        <v>67111</v>
      </c>
      <c r="J21" s="167"/>
      <c r="K21" s="46">
        <v>28</v>
      </c>
      <c r="L21" s="46">
        <v>251452</v>
      </c>
      <c r="M21" s="47">
        <v>108702</v>
      </c>
      <c r="N21" s="47"/>
      <c r="O21" s="47">
        <v>16</v>
      </c>
      <c r="P21" s="120">
        <v>609315</v>
      </c>
      <c r="Q21" s="120">
        <v>108622</v>
      </c>
      <c r="R21" s="48"/>
      <c r="T21" s="42"/>
      <c r="V21" s="123"/>
      <c r="W21" s="42"/>
      <c r="X21" s="1"/>
      <c r="Y21" s="42"/>
      <c r="Z21" s="1"/>
      <c r="AF21" s="123"/>
      <c r="AG21" s="42"/>
      <c r="AH21" s="42"/>
      <c r="AI21" s="42"/>
      <c r="AJ21" s="119"/>
      <c r="AK21" s="42"/>
      <c r="AL21" s="42"/>
      <c r="AS21" s="42"/>
      <c r="AT21" s="42"/>
      <c r="AU21" s="42"/>
      <c r="AV21" s="42"/>
      <c r="AW21" s="42"/>
      <c r="AX21" s="42"/>
    </row>
    <row r="22" spans="2:50">
      <c r="B22" s="126" t="s">
        <v>27</v>
      </c>
      <c r="C22" s="46">
        <v>23</v>
      </c>
      <c r="D22" s="120">
        <v>114915</v>
      </c>
      <c r="E22" s="47">
        <v>11047</v>
      </c>
      <c r="F22" s="167"/>
      <c r="G22" s="127">
        <v>23</v>
      </c>
      <c r="H22" s="46">
        <v>214694</v>
      </c>
      <c r="I22" s="47">
        <v>65633</v>
      </c>
      <c r="J22" s="167"/>
      <c r="K22" s="46">
        <v>23</v>
      </c>
      <c r="L22" s="46">
        <v>329632</v>
      </c>
      <c r="M22" s="47">
        <v>111774</v>
      </c>
      <c r="N22" s="47"/>
      <c r="O22" s="47">
        <v>17</v>
      </c>
      <c r="P22" s="120">
        <v>599212</v>
      </c>
      <c r="Q22" s="120">
        <v>103006</v>
      </c>
      <c r="R22" s="48"/>
      <c r="T22" s="42"/>
      <c r="V22" s="123"/>
      <c r="W22" s="42"/>
      <c r="X22" s="1"/>
      <c r="Y22" s="42"/>
      <c r="Z22" s="1"/>
      <c r="AF22" s="123"/>
      <c r="AG22" s="42"/>
      <c r="AH22" s="42"/>
      <c r="AI22" s="42"/>
      <c r="AJ22" s="119"/>
      <c r="AK22" s="42"/>
      <c r="AL22" s="42"/>
      <c r="AS22" s="42"/>
      <c r="AT22" s="42"/>
      <c r="AU22" s="42"/>
      <c r="AV22" s="42"/>
      <c r="AW22" s="42"/>
      <c r="AX22" s="42"/>
    </row>
    <row r="23" spans="2:50">
      <c r="B23" s="126" t="s">
        <v>30</v>
      </c>
      <c r="C23" s="46">
        <v>22</v>
      </c>
      <c r="D23" s="120">
        <v>132002</v>
      </c>
      <c r="E23" s="47">
        <v>10702</v>
      </c>
      <c r="F23" s="167"/>
      <c r="G23" s="127">
        <v>24</v>
      </c>
      <c r="H23" s="46">
        <v>208030</v>
      </c>
      <c r="I23" s="47">
        <v>54299</v>
      </c>
      <c r="J23" s="167"/>
      <c r="K23" s="46">
        <v>24</v>
      </c>
      <c r="L23" s="46">
        <v>278591</v>
      </c>
      <c r="M23" s="47">
        <v>87167</v>
      </c>
      <c r="N23" s="47"/>
      <c r="O23" s="47">
        <v>18</v>
      </c>
      <c r="P23" s="120">
        <v>557625</v>
      </c>
      <c r="Q23" s="120">
        <v>94151</v>
      </c>
      <c r="R23" s="48"/>
      <c r="T23" s="42"/>
      <c r="V23" s="123"/>
      <c r="W23" s="42"/>
      <c r="X23" s="1"/>
      <c r="Y23" s="42"/>
      <c r="Z23" s="1"/>
      <c r="AF23" s="123"/>
      <c r="AG23" s="42"/>
      <c r="AH23" s="42"/>
      <c r="AI23" s="42"/>
      <c r="AJ23" s="119"/>
      <c r="AK23" s="42"/>
      <c r="AL23" s="42"/>
      <c r="AS23" s="42"/>
      <c r="AT23" s="42"/>
      <c r="AU23" s="42"/>
      <c r="AV23" s="42"/>
      <c r="AW23" s="42"/>
      <c r="AX23" s="42"/>
    </row>
    <row r="24" spans="2:50">
      <c r="B24" s="126" t="s">
        <v>33</v>
      </c>
      <c r="C24" s="46">
        <v>31</v>
      </c>
      <c r="D24" s="120">
        <v>76557</v>
      </c>
      <c r="E24" s="47">
        <v>2274</v>
      </c>
      <c r="F24" s="167"/>
      <c r="G24" s="127">
        <v>25</v>
      </c>
      <c r="H24" s="46">
        <v>190278</v>
      </c>
      <c r="I24" s="47">
        <v>43626</v>
      </c>
      <c r="J24" s="167"/>
      <c r="K24" s="46">
        <v>22</v>
      </c>
      <c r="L24" s="46">
        <v>330117</v>
      </c>
      <c r="M24" s="47">
        <v>92124</v>
      </c>
      <c r="N24" s="47"/>
      <c r="O24" s="47">
        <v>19</v>
      </c>
      <c r="P24" s="120">
        <v>549996</v>
      </c>
      <c r="Q24" s="120">
        <v>90687</v>
      </c>
      <c r="R24" s="48"/>
      <c r="T24" s="42"/>
      <c r="V24" s="123"/>
      <c r="W24" s="42"/>
      <c r="X24" s="1"/>
      <c r="Y24" s="42"/>
      <c r="Z24" s="1"/>
      <c r="AF24" s="123"/>
      <c r="AG24" s="42"/>
      <c r="AH24" s="42"/>
      <c r="AI24" s="42"/>
      <c r="AJ24" s="119"/>
      <c r="AK24" s="42"/>
      <c r="AL24" s="42"/>
      <c r="AS24" s="42"/>
      <c r="AT24" s="42"/>
      <c r="AU24" s="42"/>
      <c r="AV24" s="42"/>
      <c r="AW24" s="42"/>
      <c r="AX24" s="42"/>
    </row>
    <row r="25" spans="2:50">
      <c r="B25" s="126" t="s">
        <v>32</v>
      </c>
      <c r="C25" s="46">
        <v>30</v>
      </c>
      <c r="D25" s="120">
        <v>76704</v>
      </c>
      <c r="E25" s="47">
        <v>15553</v>
      </c>
      <c r="F25" s="167"/>
      <c r="G25" s="127">
        <v>29</v>
      </c>
      <c r="H25" s="46">
        <v>155040</v>
      </c>
      <c r="I25" s="47">
        <v>64174</v>
      </c>
      <c r="J25" s="167"/>
      <c r="K25" s="46">
        <v>31</v>
      </c>
      <c r="L25" s="46">
        <v>208442</v>
      </c>
      <c r="M25" s="47">
        <v>92785</v>
      </c>
      <c r="N25" s="47"/>
      <c r="O25" s="47">
        <v>20</v>
      </c>
      <c r="P25" s="120">
        <v>485498</v>
      </c>
      <c r="Q25" s="120">
        <v>89360</v>
      </c>
      <c r="R25" s="48"/>
      <c r="T25" s="42"/>
      <c r="V25" s="123"/>
      <c r="W25" s="42"/>
      <c r="X25" s="1"/>
      <c r="Y25" s="42"/>
      <c r="Z25" s="1"/>
      <c r="AF25" s="123"/>
      <c r="AG25" s="42"/>
      <c r="AH25" s="42"/>
      <c r="AI25" s="42"/>
      <c r="AJ25" s="119"/>
      <c r="AK25" s="42"/>
      <c r="AL25" s="42"/>
      <c r="AS25" s="42"/>
      <c r="AT25" s="42"/>
      <c r="AU25" s="42"/>
      <c r="AV25" s="42"/>
      <c r="AW25" s="42"/>
      <c r="AX25" s="42"/>
    </row>
    <row r="26" spans="2:50">
      <c r="B26" s="126" t="s">
        <v>31</v>
      </c>
      <c r="C26" s="46">
        <v>9</v>
      </c>
      <c r="D26" s="120">
        <v>388901</v>
      </c>
      <c r="E26" s="47">
        <v>14426</v>
      </c>
      <c r="F26" s="167"/>
      <c r="G26" s="127">
        <v>12</v>
      </c>
      <c r="H26" s="46">
        <v>566814</v>
      </c>
      <c r="I26" s="47">
        <v>60710</v>
      </c>
      <c r="J26" s="167"/>
      <c r="K26" s="46">
        <v>15</v>
      </c>
      <c r="L26" s="46">
        <v>628637</v>
      </c>
      <c r="M26" s="47">
        <v>79822</v>
      </c>
      <c r="N26" s="47"/>
      <c r="O26" s="47">
        <v>21</v>
      </c>
      <c r="P26" s="120">
        <v>434032</v>
      </c>
      <c r="Q26" s="120">
        <v>78999</v>
      </c>
      <c r="R26" s="48"/>
      <c r="T26" s="42"/>
      <c r="V26" s="123"/>
      <c r="W26" s="42"/>
      <c r="X26" s="1"/>
      <c r="Y26" s="42"/>
      <c r="Z26" s="1"/>
      <c r="AF26" s="123"/>
      <c r="AG26" s="42"/>
      <c r="AH26" s="42"/>
      <c r="AI26" s="42"/>
      <c r="AJ26" s="119"/>
      <c r="AK26" s="42"/>
      <c r="AL26" s="42"/>
      <c r="AS26" s="42"/>
      <c r="AT26" s="42"/>
      <c r="AU26" s="42"/>
      <c r="AV26" s="42"/>
      <c r="AW26" s="42"/>
      <c r="AX26" s="42"/>
    </row>
    <row r="27" spans="2:50">
      <c r="B27" s="126" t="s">
        <v>152</v>
      </c>
      <c r="C27" s="46">
        <v>33</v>
      </c>
      <c r="D27" s="121">
        <v>67680</v>
      </c>
      <c r="E27" s="47">
        <v>1746</v>
      </c>
      <c r="F27" s="167"/>
      <c r="G27" s="127">
        <v>31</v>
      </c>
      <c r="H27" s="46">
        <v>145601</v>
      </c>
      <c r="I27" s="47">
        <v>32641</v>
      </c>
      <c r="J27" s="167"/>
      <c r="K27" s="46">
        <v>27</v>
      </c>
      <c r="L27" s="46">
        <v>254346</v>
      </c>
      <c r="M27" s="47">
        <v>70400</v>
      </c>
      <c r="N27" s="47"/>
      <c r="O27" s="47">
        <v>22</v>
      </c>
      <c r="P27" s="120">
        <v>368388</v>
      </c>
      <c r="Q27" s="120">
        <v>66338</v>
      </c>
      <c r="R27" s="48"/>
      <c r="T27" s="42"/>
      <c r="V27" s="123"/>
      <c r="W27" s="42"/>
      <c r="X27" s="1"/>
      <c r="Y27" s="42"/>
      <c r="Z27" s="1"/>
      <c r="AF27" s="123"/>
      <c r="AG27" s="42"/>
      <c r="AH27" s="42"/>
      <c r="AI27" s="42"/>
      <c r="AJ27" s="119"/>
      <c r="AK27" s="42"/>
      <c r="AL27" s="42"/>
      <c r="AS27" s="42"/>
      <c r="AT27" s="42"/>
      <c r="AU27" s="42"/>
      <c r="AV27" s="42"/>
      <c r="AW27" s="42"/>
      <c r="AX27" s="42"/>
    </row>
    <row r="28" spans="2:50">
      <c r="B28" s="126" t="s">
        <v>34</v>
      </c>
      <c r="C28" s="46">
        <v>21</v>
      </c>
      <c r="D28" s="120">
        <v>140084</v>
      </c>
      <c r="E28" s="47">
        <v>4200</v>
      </c>
      <c r="F28" s="167"/>
      <c r="G28" s="127">
        <v>21</v>
      </c>
      <c r="H28" s="46">
        <v>278629</v>
      </c>
      <c r="I28" s="47">
        <v>41874</v>
      </c>
      <c r="J28" s="167"/>
      <c r="K28" s="46">
        <v>21</v>
      </c>
      <c r="L28" s="46">
        <v>405667</v>
      </c>
      <c r="M28" s="47">
        <v>71606</v>
      </c>
      <c r="N28" s="47"/>
      <c r="O28" s="47">
        <v>23</v>
      </c>
      <c r="P28" s="120">
        <v>348571</v>
      </c>
      <c r="Q28" s="120">
        <v>64474</v>
      </c>
      <c r="R28" s="48"/>
      <c r="T28" s="42"/>
      <c r="V28" s="123"/>
      <c r="W28" s="42"/>
      <c r="X28" s="1"/>
      <c r="Y28" s="42"/>
      <c r="Z28" s="1"/>
      <c r="AF28" s="123"/>
      <c r="AG28" s="42"/>
      <c r="AH28" s="42"/>
      <c r="AI28" s="42"/>
      <c r="AJ28" s="119"/>
      <c r="AK28" s="42"/>
      <c r="AL28" s="42"/>
      <c r="AS28" s="42"/>
      <c r="AT28" s="42"/>
      <c r="AU28" s="42"/>
      <c r="AV28" s="42"/>
      <c r="AW28" s="42"/>
      <c r="AX28" s="42"/>
    </row>
    <row r="29" spans="2:50">
      <c r="B29" s="126" t="s">
        <v>35</v>
      </c>
      <c r="C29" s="46">
        <v>42</v>
      </c>
      <c r="D29" s="121">
        <v>34017</v>
      </c>
      <c r="E29" s="47">
        <v>3187</v>
      </c>
      <c r="F29" s="169"/>
      <c r="G29" s="127">
        <v>37</v>
      </c>
      <c r="H29" s="46">
        <v>85654</v>
      </c>
      <c r="I29" s="47">
        <v>32738</v>
      </c>
      <c r="J29" s="169"/>
      <c r="K29" s="46">
        <v>36</v>
      </c>
      <c r="L29" s="46">
        <v>144462</v>
      </c>
      <c r="M29" s="47">
        <v>66795</v>
      </c>
      <c r="N29" s="47"/>
      <c r="O29" s="53">
        <v>24</v>
      </c>
      <c r="P29" s="120">
        <v>312967</v>
      </c>
      <c r="Q29" s="120">
        <v>55860</v>
      </c>
      <c r="R29" s="55"/>
      <c r="T29" s="42"/>
      <c r="V29" s="123"/>
      <c r="W29" s="1"/>
      <c r="X29" s="1"/>
      <c r="Y29" s="42"/>
      <c r="Z29" s="1"/>
      <c r="AF29" s="123"/>
      <c r="AG29" s="42"/>
      <c r="AH29" s="42"/>
      <c r="AI29" s="42"/>
      <c r="AJ29" s="119"/>
      <c r="AK29" s="42"/>
      <c r="AL29" s="42"/>
      <c r="AS29" s="42"/>
      <c r="AT29" s="42"/>
      <c r="AU29" s="42"/>
      <c r="AV29" s="42"/>
      <c r="AW29" s="42"/>
      <c r="AX29" s="42"/>
    </row>
    <row r="30" spans="2:50">
      <c r="B30" s="126" t="s">
        <v>36</v>
      </c>
      <c r="C30" s="46">
        <v>11</v>
      </c>
      <c r="D30" s="120">
        <v>367920</v>
      </c>
      <c r="E30" s="47">
        <v>8547</v>
      </c>
      <c r="F30" s="167"/>
      <c r="G30" s="127">
        <v>10</v>
      </c>
      <c r="H30" s="46">
        <v>652733</v>
      </c>
      <c r="I30" s="47">
        <v>37155</v>
      </c>
      <c r="J30" s="167"/>
      <c r="K30" s="46">
        <v>9</v>
      </c>
      <c r="L30" s="46">
        <v>1010697</v>
      </c>
      <c r="M30" s="47">
        <v>61769</v>
      </c>
      <c r="N30" s="47"/>
      <c r="O30" s="47">
        <v>25</v>
      </c>
      <c r="P30" s="120">
        <v>279392</v>
      </c>
      <c r="Q30" s="120">
        <v>55539</v>
      </c>
      <c r="R30" s="48"/>
      <c r="T30" s="42"/>
      <c r="V30" s="123"/>
      <c r="W30" s="42"/>
      <c r="X30" s="1"/>
      <c r="Y30" s="42"/>
      <c r="Z30" s="1"/>
      <c r="AF30" s="123"/>
      <c r="AG30" s="42"/>
      <c r="AH30" s="42"/>
      <c r="AI30" s="42"/>
      <c r="AJ30" s="119"/>
      <c r="AK30" s="42"/>
      <c r="AL30" s="42"/>
      <c r="AS30" s="42"/>
      <c r="AT30" s="42"/>
      <c r="AU30" s="42"/>
      <c r="AV30" s="42"/>
      <c r="AW30" s="42"/>
      <c r="AX30" s="42"/>
    </row>
    <row r="31" spans="2:50">
      <c r="B31" s="126" t="s">
        <v>38</v>
      </c>
      <c r="C31" s="46">
        <v>41</v>
      </c>
      <c r="D31" s="120">
        <v>34028</v>
      </c>
      <c r="E31" s="47">
        <v>12080</v>
      </c>
      <c r="F31" s="167"/>
      <c r="G31" s="127">
        <v>40</v>
      </c>
      <c r="H31" s="46">
        <v>74611</v>
      </c>
      <c r="I31" s="47">
        <v>35723</v>
      </c>
      <c r="J31" s="167"/>
      <c r="K31" s="46">
        <v>39</v>
      </c>
      <c r="L31" s="46">
        <v>102762</v>
      </c>
      <c r="M31" s="47">
        <v>47073</v>
      </c>
      <c r="N31" s="47"/>
      <c r="O31" s="47">
        <v>26</v>
      </c>
      <c r="P31" s="120">
        <v>276883</v>
      </c>
      <c r="Q31" s="120">
        <v>51758</v>
      </c>
      <c r="R31" s="48"/>
      <c r="T31" s="42"/>
      <c r="V31" s="123"/>
      <c r="W31" s="42"/>
      <c r="X31" s="1"/>
      <c r="Y31" s="42"/>
      <c r="Z31" s="1"/>
      <c r="AF31" s="123"/>
      <c r="AG31" s="42"/>
      <c r="AH31" s="42"/>
      <c r="AI31" s="42"/>
      <c r="AJ31" s="119"/>
      <c r="AK31" s="42"/>
      <c r="AL31" s="42"/>
      <c r="AS31" s="42"/>
      <c r="AT31" s="42"/>
      <c r="AU31" s="42"/>
      <c r="AV31" s="42"/>
      <c r="AW31" s="42"/>
      <c r="AX31" s="42"/>
    </row>
    <row r="32" spans="2:50">
      <c r="B32" s="126" t="s">
        <v>37</v>
      </c>
      <c r="C32" s="46">
        <v>8</v>
      </c>
      <c r="D32" s="120">
        <v>399757</v>
      </c>
      <c r="E32" s="47">
        <v>6456</v>
      </c>
      <c r="F32" s="167"/>
      <c r="G32" s="127">
        <v>14</v>
      </c>
      <c r="H32" s="46">
        <v>557092</v>
      </c>
      <c r="I32" s="47">
        <v>25612</v>
      </c>
      <c r="J32" s="167"/>
      <c r="K32" s="46">
        <v>13</v>
      </c>
      <c r="L32" s="46">
        <v>790699</v>
      </c>
      <c r="M32" s="47">
        <v>67079</v>
      </c>
      <c r="N32" s="47"/>
      <c r="O32" s="47">
        <v>27</v>
      </c>
      <c r="P32" s="120">
        <v>274007</v>
      </c>
      <c r="Q32" s="120">
        <v>51686</v>
      </c>
      <c r="R32" s="48"/>
      <c r="T32" s="42"/>
      <c r="V32" s="123"/>
      <c r="W32" s="42"/>
      <c r="X32" s="1"/>
      <c r="Y32" s="42"/>
      <c r="Z32" s="1"/>
      <c r="AF32" s="123"/>
      <c r="AH32" s="42"/>
      <c r="AI32" s="42"/>
      <c r="AJ32" s="119"/>
      <c r="AK32" s="42"/>
      <c r="AL32" s="42"/>
      <c r="AS32" s="42"/>
      <c r="AT32" s="42"/>
      <c r="AU32" s="42"/>
      <c r="AV32" s="42"/>
      <c r="AW32" s="42"/>
      <c r="AX32" s="42"/>
    </row>
    <row r="33" spans="2:50">
      <c r="B33" s="126" t="s">
        <v>41</v>
      </c>
      <c r="C33" s="46">
        <v>34</v>
      </c>
      <c r="D33" s="120">
        <v>60548</v>
      </c>
      <c r="E33" s="47">
        <v>1175</v>
      </c>
      <c r="F33" s="167"/>
      <c r="G33" s="127">
        <v>34</v>
      </c>
      <c r="H33" s="46">
        <v>115901</v>
      </c>
      <c r="I33" s="47">
        <v>22978</v>
      </c>
      <c r="J33" s="167"/>
      <c r="K33" s="46">
        <v>32</v>
      </c>
      <c r="L33" s="46">
        <v>196153</v>
      </c>
      <c r="M33" s="47">
        <v>69700</v>
      </c>
      <c r="N33" s="47"/>
      <c r="O33" s="47">
        <v>28</v>
      </c>
      <c r="P33" s="120">
        <v>267739</v>
      </c>
      <c r="Q33" s="120">
        <v>51376</v>
      </c>
      <c r="R33" s="48"/>
      <c r="T33" s="42"/>
      <c r="V33" s="123"/>
      <c r="W33" s="42"/>
      <c r="X33" s="1"/>
      <c r="Y33" s="42"/>
      <c r="Z33" s="1"/>
      <c r="AF33" s="123"/>
      <c r="AG33" s="42"/>
      <c r="AH33" s="42"/>
      <c r="AI33" s="42"/>
      <c r="AJ33" s="119"/>
      <c r="AK33" s="42"/>
      <c r="AL33" s="42"/>
      <c r="AS33" s="42"/>
      <c r="AT33" s="42"/>
      <c r="AU33" s="42"/>
      <c r="AV33" s="42"/>
      <c r="AW33" s="42"/>
      <c r="AX33" s="42"/>
    </row>
    <row r="34" spans="2:50">
      <c r="B34" s="126" t="s">
        <v>39</v>
      </c>
      <c r="C34" s="46">
        <v>25</v>
      </c>
      <c r="D34" s="120">
        <v>102193</v>
      </c>
      <c r="E34" s="47">
        <v>5024</v>
      </c>
      <c r="F34" s="167"/>
      <c r="G34" s="127">
        <v>26</v>
      </c>
      <c r="H34" s="46">
        <v>180583</v>
      </c>
      <c r="I34" s="47">
        <v>24180</v>
      </c>
      <c r="J34" s="167"/>
      <c r="K34" s="46">
        <v>25</v>
      </c>
      <c r="L34" s="46">
        <v>263370</v>
      </c>
      <c r="M34" s="47">
        <v>44993</v>
      </c>
      <c r="N34" s="47"/>
      <c r="O34" s="47">
        <v>29</v>
      </c>
      <c r="P34" s="120">
        <v>261685</v>
      </c>
      <c r="Q34" s="120">
        <v>45773</v>
      </c>
      <c r="R34" s="48"/>
      <c r="T34" s="42"/>
      <c r="V34" s="123"/>
      <c r="W34" s="42"/>
      <c r="X34" s="1"/>
      <c r="Y34" s="42"/>
      <c r="Z34" s="1"/>
      <c r="AF34" s="123"/>
      <c r="AG34" s="42"/>
      <c r="AH34" s="42"/>
      <c r="AI34" s="42"/>
      <c r="AJ34" s="119"/>
      <c r="AK34" s="42"/>
      <c r="AL34" s="42"/>
      <c r="AS34" s="42"/>
      <c r="AT34" s="42"/>
      <c r="AU34" s="42"/>
      <c r="AV34" s="42"/>
      <c r="AW34" s="42"/>
      <c r="AX34" s="42"/>
    </row>
    <row r="35" spans="2:50">
      <c r="B35" s="126" t="s">
        <v>42</v>
      </c>
      <c r="C35" s="46">
        <v>14</v>
      </c>
      <c r="D35" s="120">
        <v>289835</v>
      </c>
      <c r="E35" s="47">
        <v>4781</v>
      </c>
      <c r="F35" s="167"/>
      <c r="G35" s="127">
        <v>17</v>
      </c>
      <c r="H35" s="46">
        <v>389426</v>
      </c>
      <c r="I35" s="47">
        <v>22796</v>
      </c>
      <c r="J35" s="167"/>
      <c r="K35" s="46">
        <v>18</v>
      </c>
      <c r="L35" s="46">
        <v>524109</v>
      </c>
      <c r="M35" s="47">
        <v>56320</v>
      </c>
      <c r="N35" s="47"/>
      <c r="O35" s="47">
        <v>30</v>
      </c>
      <c r="P35" s="120">
        <v>239352</v>
      </c>
      <c r="Q35" s="120">
        <v>45493</v>
      </c>
      <c r="R35" s="48"/>
      <c r="T35" s="42"/>
      <c r="V35" s="123"/>
      <c r="W35" s="42"/>
      <c r="X35" s="1"/>
      <c r="Y35" s="42"/>
      <c r="Z35" s="1"/>
      <c r="AF35" s="123"/>
      <c r="AG35" s="42"/>
      <c r="AH35" s="42"/>
      <c r="AI35" s="42"/>
      <c r="AJ35" s="119"/>
      <c r="AK35" s="42"/>
      <c r="AL35" s="42"/>
      <c r="AS35" s="42"/>
      <c r="AT35" s="42"/>
      <c r="AU35" s="42"/>
      <c r="AV35" s="42"/>
      <c r="AW35" s="42"/>
      <c r="AX35" s="42"/>
    </row>
    <row r="36" spans="2:50">
      <c r="B36" s="126" t="s">
        <v>40</v>
      </c>
      <c r="C36" s="46">
        <v>40</v>
      </c>
      <c r="D36" s="120">
        <v>35309</v>
      </c>
      <c r="E36" s="47">
        <v>4000</v>
      </c>
      <c r="F36" s="167"/>
      <c r="G36" s="127">
        <v>38</v>
      </c>
      <c r="H36" s="46">
        <v>81553</v>
      </c>
      <c r="I36" s="47">
        <v>30214</v>
      </c>
      <c r="J36" s="167"/>
      <c r="K36" s="46">
        <v>38</v>
      </c>
      <c r="L36" s="46">
        <v>120059</v>
      </c>
      <c r="M36" s="47">
        <v>47364</v>
      </c>
      <c r="N36" s="47"/>
      <c r="O36" s="47">
        <v>31</v>
      </c>
      <c r="P36" s="120">
        <v>219518</v>
      </c>
      <c r="Q36" s="120">
        <v>45466</v>
      </c>
      <c r="R36" s="48"/>
      <c r="T36" s="42"/>
      <c r="V36" s="123"/>
      <c r="W36" s="42"/>
      <c r="X36" s="1"/>
      <c r="Y36" s="42"/>
      <c r="Z36" s="1"/>
      <c r="AF36" s="123"/>
      <c r="AG36" s="42"/>
      <c r="AH36" s="42"/>
      <c r="AI36" s="42"/>
      <c r="AJ36" s="119"/>
      <c r="AK36" s="42"/>
      <c r="AL36" s="42"/>
      <c r="AS36" s="42"/>
      <c r="AT36" s="42"/>
      <c r="AU36" s="42"/>
      <c r="AV36" s="42"/>
      <c r="AW36" s="42"/>
      <c r="AX36" s="42"/>
    </row>
    <row r="37" spans="2:50">
      <c r="B37" s="126" t="s">
        <v>43</v>
      </c>
      <c r="C37" s="46">
        <v>36</v>
      </c>
      <c r="D37" s="120">
        <v>53561</v>
      </c>
      <c r="E37" s="47">
        <v>3986</v>
      </c>
      <c r="F37" s="167"/>
      <c r="G37" s="127">
        <v>35</v>
      </c>
      <c r="H37" s="46">
        <v>99577</v>
      </c>
      <c r="I37" s="47">
        <v>27581</v>
      </c>
      <c r="J37" s="167"/>
      <c r="K37" s="46">
        <v>35</v>
      </c>
      <c r="L37" s="46">
        <v>151453</v>
      </c>
      <c r="M37" s="47">
        <v>46666</v>
      </c>
      <c r="N37" s="47"/>
      <c r="O37" s="47">
        <v>32</v>
      </c>
      <c r="P37" s="120">
        <v>212215</v>
      </c>
      <c r="Q37" s="120">
        <v>44634</v>
      </c>
      <c r="R37" s="48"/>
      <c r="T37" s="42"/>
      <c r="V37" s="123"/>
      <c r="W37" s="42"/>
      <c r="X37" s="1"/>
      <c r="Y37" s="42"/>
      <c r="Z37" s="1"/>
      <c r="AF37" s="123"/>
      <c r="AG37" s="42"/>
      <c r="AH37" s="42"/>
      <c r="AI37" s="42"/>
      <c r="AJ37" s="119"/>
      <c r="AK37" s="42"/>
      <c r="AL37" s="42"/>
      <c r="AS37" s="42"/>
      <c r="AT37" s="42"/>
      <c r="AU37" s="42"/>
      <c r="AV37" s="42"/>
      <c r="AW37" s="42"/>
      <c r="AX37" s="42"/>
    </row>
    <row r="38" spans="2:50">
      <c r="B38" s="126" t="s">
        <v>44</v>
      </c>
      <c r="C38" s="46">
        <v>12</v>
      </c>
      <c r="D38" s="120">
        <v>345983</v>
      </c>
      <c r="E38" s="47">
        <v>4385</v>
      </c>
      <c r="F38" s="167"/>
      <c r="G38" s="127">
        <v>13</v>
      </c>
      <c r="H38" s="46">
        <v>562650</v>
      </c>
      <c r="I38" s="47">
        <v>21532</v>
      </c>
      <c r="J38" s="167"/>
      <c r="K38" s="46">
        <v>12</v>
      </c>
      <c r="L38" s="46">
        <v>865304</v>
      </c>
      <c r="M38" s="47">
        <v>37469</v>
      </c>
      <c r="N38" s="47"/>
      <c r="O38" s="47">
        <v>33</v>
      </c>
      <c r="P38" s="120">
        <v>192315</v>
      </c>
      <c r="Q38" s="120">
        <v>41733</v>
      </c>
      <c r="R38" s="48"/>
      <c r="T38" s="42"/>
      <c r="V38" s="123"/>
      <c r="W38" s="42"/>
      <c r="X38" s="1"/>
      <c r="Y38" s="42"/>
      <c r="Z38" s="1"/>
      <c r="AF38" s="123"/>
      <c r="AG38" s="42"/>
      <c r="AH38" s="42"/>
      <c r="AI38" s="42"/>
      <c r="AJ38" s="119"/>
      <c r="AK38" s="42"/>
      <c r="AL38" s="42"/>
      <c r="AS38" s="42"/>
      <c r="AT38" s="42"/>
      <c r="AU38" s="42"/>
      <c r="AV38" s="42"/>
      <c r="AW38" s="42"/>
      <c r="AX38" s="42"/>
    </row>
    <row r="39" spans="2:50">
      <c r="B39" s="126" t="s">
        <v>45</v>
      </c>
      <c r="C39" s="46">
        <v>39</v>
      </c>
      <c r="D39" s="120">
        <v>47981</v>
      </c>
      <c r="E39" s="47">
        <v>984</v>
      </c>
      <c r="F39" s="167"/>
      <c r="G39" s="127">
        <v>36</v>
      </c>
      <c r="H39" s="46">
        <v>96754</v>
      </c>
      <c r="I39" s="47">
        <v>15501</v>
      </c>
      <c r="J39" s="167"/>
      <c r="K39" s="46">
        <v>34</v>
      </c>
      <c r="L39" s="46">
        <v>170609</v>
      </c>
      <c r="M39" s="47">
        <v>37902</v>
      </c>
      <c r="N39" s="47"/>
      <c r="O39" s="47">
        <v>34</v>
      </c>
      <c r="P39" s="120">
        <v>188530</v>
      </c>
      <c r="Q39" s="120">
        <v>33079</v>
      </c>
      <c r="R39" s="48"/>
      <c r="T39" s="42"/>
      <c r="V39" s="123"/>
      <c r="W39" s="42"/>
      <c r="X39" s="1"/>
      <c r="Y39" s="42"/>
      <c r="Z39" s="1"/>
      <c r="AF39" s="123"/>
      <c r="AG39" s="42"/>
      <c r="AH39" s="42"/>
      <c r="AI39" s="42"/>
      <c r="AJ39" s="119"/>
      <c r="AK39" s="42"/>
      <c r="AL39" s="42"/>
      <c r="AS39" s="42"/>
      <c r="AT39" s="42"/>
      <c r="AU39" s="42"/>
      <c r="AV39" s="42"/>
      <c r="AW39" s="42"/>
      <c r="AX39" s="42"/>
    </row>
    <row r="40" spans="2:50">
      <c r="B40" s="126" t="s">
        <v>47</v>
      </c>
      <c r="C40" s="46">
        <v>26</v>
      </c>
      <c r="D40" s="120">
        <v>100974</v>
      </c>
      <c r="E40" s="47">
        <v>3690</v>
      </c>
      <c r="F40" s="167"/>
      <c r="G40" s="127">
        <v>32</v>
      </c>
      <c r="H40" s="46">
        <v>139696</v>
      </c>
      <c r="I40" s="47">
        <v>10658</v>
      </c>
      <c r="J40" s="167"/>
      <c r="K40" s="46">
        <v>33</v>
      </c>
      <c r="L40" s="46">
        <v>190830</v>
      </c>
      <c r="M40" s="47">
        <v>28838</v>
      </c>
      <c r="N40" s="47"/>
      <c r="O40" s="47">
        <v>35</v>
      </c>
      <c r="P40" s="120">
        <v>161704</v>
      </c>
      <c r="Q40" s="120">
        <v>27778</v>
      </c>
      <c r="R40" s="48"/>
      <c r="T40" s="42"/>
      <c r="V40" s="123"/>
      <c r="W40" s="42"/>
      <c r="X40" s="1"/>
      <c r="Y40" s="42"/>
      <c r="Z40" s="1"/>
      <c r="AF40" s="123"/>
      <c r="AG40" s="42"/>
      <c r="AH40" s="42"/>
      <c r="AI40" s="42"/>
      <c r="AJ40" s="119"/>
      <c r="AK40" s="42"/>
      <c r="AL40" s="42"/>
      <c r="AS40" s="42"/>
      <c r="AT40" s="42"/>
      <c r="AU40" s="42"/>
      <c r="AV40" s="42"/>
      <c r="AW40" s="42"/>
      <c r="AX40" s="42"/>
    </row>
    <row r="41" spans="2:50">
      <c r="B41" s="126" t="s">
        <v>46</v>
      </c>
      <c r="C41" s="46">
        <v>15</v>
      </c>
      <c r="D41" s="121">
        <v>288507</v>
      </c>
      <c r="E41" s="47">
        <v>3111</v>
      </c>
      <c r="F41" s="167"/>
      <c r="G41" s="127">
        <v>18</v>
      </c>
      <c r="H41" s="46">
        <v>388568</v>
      </c>
      <c r="I41" s="47">
        <v>15299</v>
      </c>
      <c r="J41" s="167"/>
      <c r="K41" s="46">
        <v>19</v>
      </c>
      <c r="L41" s="46">
        <v>502040</v>
      </c>
      <c r="M41" s="47">
        <v>20201</v>
      </c>
      <c r="N41" s="47"/>
      <c r="O41" s="47">
        <v>36</v>
      </c>
      <c r="P41" s="120">
        <v>159877</v>
      </c>
      <c r="Q41" s="120">
        <v>27000</v>
      </c>
      <c r="R41" s="48"/>
      <c r="T41" s="42"/>
      <c r="V41" s="123"/>
      <c r="W41" s="42"/>
      <c r="X41" s="1"/>
      <c r="Y41" s="42"/>
      <c r="Z41" s="1"/>
      <c r="AF41" s="123"/>
      <c r="AG41" s="42"/>
      <c r="AH41" s="42"/>
      <c r="AI41" s="42"/>
      <c r="AJ41" s="119"/>
      <c r="AK41" s="42"/>
      <c r="AL41" s="42"/>
      <c r="AS41" s="42"/>
      <c r="AT41" s="42"/>
      <c r="AU41" s="42"/>
      <c r="AV41" s="42"/>
      <c r="AW41" s="42"/>
      <c r="AX41" s="42"/>
    </row>
    <row r="42" spans="2:50">
      <c r="B42" s="126" t="s">
        <v>48</v>
      </c>
      <c r="C42" s="46">
        <v>44</v>
      </c>
      <c r="D42" s="120">
        <v>29109</v>
      </c>
      <c r="E42" s="47">
        <v>795</v>
      </c>
      <c r="F42" s="167"/>
      <c r="G42" s="127">
        <v>43</v>
      </c>
      <c r="H42" s="53">
        <v>49960</v>
      </c>
      <c r="I42" s="47">
        <v>9209</v>
      </c>
      <c r="J42" s="167"/>
      <c r="K42" s="46">
        <v>43</v>
      </c>
      <c r="L42" s="53">
        <v>74570</v>
      </c>
      <c r="M42" s="47">
        <v>20910</v>
      </c>
      <c r="N42" s="47"/>
      <c r="O42" s="47">
        <v>37</v>
      </c>
      <c r="P42" s="120">
        <v>152685</v>
      </c>
      <c r="Q42" s="120">
        <v>25650</v>
      </c>
      <c r="R42" s="48"/>
      <c r="T42" s="42"/>
      <c r="V42" s="123"/>
      <c r="W42" s="42"/>
      <c r="X42" s="1"/>
      <c r="Y42" s="42"/>
      <c r="Z42" s="1"/>
      <c r="AF42" s="123"/>
      <c r="AG42" s="42"/>
      <c r="AH42" s="42"/>
      <c r="AI42" s="42"/>
      <c r="AJ42" s="119"/>
      <c r="AK42" s="42"/>
      <c r="AL42" s="42"/>
      <c r="AS42" s="42"/>
      <c r="AT42" s="42"/>
      <c r="AU42" s="42"/>
      <c r="AV42" s="42"/>
      <c r="AW42" s="42"/>
      <c r="AX42" s="42"/>
    </row>
    <row r="43" spans="2:50">
      <c r="B43" s="126" t="s">
        <v>50</v>
      </c>
      <c r="C43" s="46">
        <v>7</v>
      </c>
      <c r="D43" s="120">
        <v>594988</v>
      </c>
      <c r="E43" s="47">
        <v>4279</v>
      </c>
      <c r="F43" s="167"/>
      <c r="G43" s="127">
        <v>7</v>
      </c>
      <c r="H43" s="53">
        <v>811247</v>
      </c>
      <c r="I43" s="47">
        <v>9911</v>
      </c>
      <c r="J43" s="167"/>
      <c r="K43" s="46">
        <v>7</v>
      </c>
      <c r="L43" s="53">
        <v>1029215</v>
      </c>
      <c r="M43" s="47">
        <v>17152</v>
      </c>
      <c r="N43" s="47"/>
      <c r="O43" s="47">
        <v>38</v>
      </c>
      <c r="P43" s="120">
        <v>138057</v>
      </c>
      <c r="Q43" s="120">
        <v>17172</v>
      </c>
      <c r="R43" s="48"/>
      <c r="T43" s="42"/>
      <c r="V43" s="123"/>
      <c r="W43" s="42"/>
      <c r="X43" s="1"/>
      <c r="Y43" s="42"/>
      <c r="Z43" s="1"/>
      <c r="AF43" s="123"/>
      <c r="AG43" s="42"/>
      <c r="AH43" s="42"/>
      <c r="AI43" s="42"/>
      <c r="AJ43" s="119"/>
      <c r="AK43" s="42"/>
      <c r="AL43" s="42"/>
      <c r="AS43" s="42"/>
      <c r="AT43" s="42"/>
      <c r="AU43" s="42"/>
      <c r="AV43" s="42"/>
      <c r="AW43" s="42"/>
      <c r="AX43" s="42"/>
    </row>
    <row r="44" spans="2:50">
      <c r="B44" s="126" t="s">
        <v>49</v>
      </c>
      <c r="C44" s="46">
        <v>45</v>
      </c>
      <c r="D44" s="120">
        <v>25306</v>
      </c>
      <c r="E44" s="47">
        <v>1160</v>
      </c>
      <c r="F44" s="167"/>
      <c r="G44" s="127">
        <v>42</v>
      </c>
      <c r="H44" s="53">
        <v>50765</v>
      </c>
      <c r="I44" s="47">
        <v>8078</v>
      </c>
      <c r="J44" s="167"/>
      <c r="K44" s="46">
        <v>42</v>
      </c>
      <c r="L44" s="53">
        <v>77073</v>
      </c>
      <c r="M44" s="47">
        <v>15098</v>
      </c>
      <c r="N44" s="47"/>
      <c r="O44" s="47">
        <v>39</v>
      </c>
      <c r="P44" s="120">
        <v>106637</v>
      </c>
      <c r="Q44" s="120">
        <v>16450</v>
      </c>
      <c r="R44" s="48"/>
      <c r="T44" s="42"/>
      <c r="V44" s="123"/>
      <c r="W44" s="42"/>
      <c r="X44" s="1"/>
      <c r="Y44" s="42"/>
      <c r="Z44" s="1"/>
      <c r="AF44" s="123"/>
      <c r="AG44" s="42"/>
      <c r="AH44" s="42"/>
      <c r="AI44" s="42"/>
      <c r="AJ44" s="119"/>
      <c r="AK44" s="42"/>
      <c r="AL44" s="42"/>
      <c r="AS44" s="42"/>
      <c r="AT44" s="42"/>
      <c r="AU44" s="42"/>
      <c r="AV44" s="42"/>
      <c r="AW44" s="42"/>
      <c r="AX44" s="42"/>
    </row>
    <row r="45" spans="2:50">
      <c r="B45" s="126" t="s">
        <v>54</v>
      </c>
      <c r="C45" s="46">
        <v>50</v>
      </c>
      <c r="D45" s="120">
        <v>10747</v>
      </c>
      <c r="E45" s="53">
        <v>2275</v>
      </c>
      <c r="F45" s="167"/>
      <c r="G45" s="127">
        <v>51</v>
      </c>
      <c r="H45" s="53">
        <v>15664</v>
      </c>
      <c r="I45" s="53">
        <v>3532</v>
      </c>
      <c r="J45" s="167"/>
      <c r="K45" s="46">
        <v>51</v>
      </c>
      <c r="L45" s="53">
        <v>20212</v>
      </c>
      <c r="M45" s="53">
        <v>6803</v>
      </c>
      <c r="N45" s="46"/>
      <c r="O45" s="47">
        <v>40</v>
      </c>
      <c r="P45" s="120">
        <v>103872</v>
      </c>
      <c r="Q45" s="120">
        <v>8897</v>
      </c>
      <c r="R45" s="48"/>
      <c r="T45" s="42"/>
      <c r="V45" s="123"/>
      <c r="W45" s="42"/>
      <c r="X45" s="1"/>
      <c r="Y45" s="42"/>
      <c r="Z45" s="1"/>
      <c r="AF45" s="123"/>
      <c r="AG45" s="42"/>
      <c r="AH45" s="42"/>
      <c r="AI45" s="42"/>
      <c r="AJ45" s="119"/>
      <c r="AK45" s="42"/>
      <c r="AL45" s="42"/>
      <c r="AS45" s="42"/>
      <c r="AT45" s="42"/>
      <c r="AU45" s="42"/>
      <c r="AV45" s="42"/>
      <c r="AW45" s="42"/>
      <c r="AX45" s="42"/>
    </row>
    <row r="46" spans="2:50">
      <c r="B46" s="126" t="s">
        <v>51</v>
      </c>
      <c r="C46" s="46">
        <v>17</v>
      </c>
      <c r="D46" s="120">
        <v>180978</v>
      </c>
      <c r="E46" s="47">
        <v>1444</v>
      </c>
      <c r="F46" s="167"/>
      <c r="G46" s="127">
        <v>22</v>
      </c>
      <c r="H46" s="53">
        <v>233093</v>
      </c>
      <c r="I46" s="47">
        <v>3062</v>
      </c>
      <c r="J46" s="167"/>
      <c r="K46" s="46">
        <v>26</v>
      </c>
      <c r="L46" s="53">
        <v>263290</v>
      </c>
      <c r="M46" s="47">
        <v>6674</v>
      </c>
      <c r="N46" s="47"/>
      <c r="O46" s="47">
        <v>41</v>
      </c>
      <c r="P46" s="120">
        <v>95628</v>
      </c>
      <c r="Q46" s="120">
        <v>8726</v>
      </c>
      <c r="R46" s="48"/>
      <c r="T46" s="42"/>
      <c r="V46" s="123"/>
      <c r="W46" s="42"/>
      <c r="X46" s="1"/>
      <c r="Y46" s="42"/>
      <c r="Z46" s="1"/>
      <c r="AF46" s="123"/>
      <c r="AG46" s="42"/>
      <c r="AH46" s="42"/>
      <c r="AI46" s="42"/>
      <c r="AJ46" s="119"/>
      <c r="AK46" s="42"/>
      <c r="AL46" s="42"/>
      <c r="AS46" s="42"/>
      <c r="AT46" s="42"/>
      <c r="AU46" s="42"/>
      <c r="AV46" s="42"/>
      <c r="AW46" s="42"/>
      <c r="AX46" s="42"/>
    </row>
    <row r="47" spans="2:50" ht="15.75" customHeight="1">
      <c r="B47" s="126" t="s">
        <v>55</v>
      </c>
      <c r="C47" s="46">
        <v>43</v>
      </c>
      <c r="D47" s="121">
        <v>30214</v>
      </c>
      <c r="E47" s="47">
        <v>1286</v>
      </c>
      <c r="F47" s="167"/>
      <c r="G47" s="127">
        <v>45</v>
      </c>
      <c r="H47" s="53">
        <v>46323</v>
      </c>
      <c r="I47" s="47">
        <v>3185</v>
      </c>
      <c r="J47" s="167"/>
      <c r="K47" s="46">
        <v>45</v>
      </c>
      <c r="L47" s="53">
        <v>58523</v>
      </c>
      <c r="M47" s="47">
        <v>5255</v>
      </c>
      <c r="N47" s="47"/>
      <c r="O47" s="47">
        <v>42</v>
      </c>
      <c r="P47" s="120">
        <v>85553</v>
      </c>
      <c r="Q47" s="120">
        <v>4486</v>
      </c>
      <c r="R47" s="48"/>
      <c r="T47" s="42"/>
      <c r="V47" s="123"/>
      <c r="W47" s="42"/>
      <c r="X47" s="1"/>
      <c r="Y47" s="42"/>
      <c r="Z47" s="1"/>
      <c r="AF47" s="123"/>
      <c r="AG47" s="42"/>
      <c r="AH47" s="42"/>
      <c r="AI47" s="42"/>
      <c r="AJ47" s="119"/>
      <c r="AK47" s="42"/>
      <c r="AL47" s="42"/>
      <c r="AS47" s="42"/>
      <c r="AT47" s="42"/>
      <c r="AU47" s="42"/>
      <c r="AV47" s="42"/>
      <c r="AW47" s="42"/>
      <c r="AX47" s="42"/>
    </row>
    <row r="48" spans="2:50">
      <c r="B48" s="126" t="s">
        <v>153</v>
      </c>
      <c r="C48" s="46">
        <v>35</v>
      </c>
      <c r="D48" s="120">
        <v>59959</v>
      </c>
      <c r="E48" s="47">
        <v>799</v>
      </c>
      <c r="F48" s="167"/>
      <c r="G48" s="127">
        <v>39</v>
      </c>
      <c r="H48" s="53">
        <v>79433</v>
      </c>
      <c r="I48" s="47">
        <v>2234</v>
      </c>
      <c r="J48" s="167"/>
      <c r="K48" s="46">
        <v>40</v>
      </c>
      <c r="L48" s="53">
        <v>88842</v>
      </c>
      <c r="M48" s="47">
        <v>4158</v>
      </c>
      <c r="N48" s="47"/>
      <c r="O48" s="47">
        <v>43</v>
      </c>
      <c r="P48" s="120">
        <v>83501</v>
      </c>
      <c r="Q48" s="120">
        <v>4096</v>
      </c>
      <c r="R48" s="48"/>
      <c r="T48" s="42"/>
      <c r="V48" s="123"/>
      <c r="W48" s="42"/>
      <c r="X48" s="1"/>
      <c r="Y48" s="42"/>
      <c r="Z48" s="1"/>
      <c r="AF48" s="123"/>
      <c r="AG48" s="42"/>
      <c r="AH48" s="42"/>
      <c r="AI48" s="42"/>
      <c r="AJ48" s="119"/>
      <c r="AK48" s="42"/>
      <c r="AL48" s="42"/>
      <c r="AS48" s="42"/>
      <c r="AT48" s="42"/>
      <c r="AU48" s="42"/>
      <c r="AV48" s="42"/>
      <c r="AW48" s="42"/>
      <c r="AX48" s="42"/>
    </row>
    <row r="49" spans="2:65" ht="15.75" customHeight="1">
      <c r="B49" s="126" t="s">
        <v>154</v>
      </c>
      <c r="C49" s="46">
        <v>51</v>
      </c>
      <c r="D49" s="120">
        <v>10468</v>
      </c>
      <c r="E49" s="47">
        <v>142</v>
      </c>
      <c r="F49" s="167"/>
      <c r="G49" s="127">
        <v>49</v>
      </c>
      <c r="H49" s="53">
        <v>18377</v>
      </c>
      <c r="I49" s="47">
        <v>1837</v>
      </c>
      <c r="J49" s="167"/>
      <c r="K49" s="46">
        <v>49</v>
      </c>
      <c r="L49" s="53">
        <v>25911</v>
      </c>
      <c r="M49" s="47">
        <v>3391</v>
      </c>
      <c r="N49" s="47"/>
      <c r="O49" s="47">
        <v>44</v>
      </c>
      <c r="P49" s="120">
        <v>73912</v>
      </c>
      <c r="Q49" s="120">
        <v>3415</v>
      </c>
      <c r="R49" s="48"/>
      <c r="T49" s="42"/>
      <c r="V49" s="123"/>
      <c r="W49" s="42"/>
      <c r="X49" s="1"/>
      <c r="Y49" s="42"/>
      <c r="Z49" s="1"/>
      <c r="AF49" s="123"/>
      <c r="AG49" s="42"/>
      <c r="AH49" s="42"/>
      <c r="AI49" s="42"/>
      <c r="AJ49" s="119"/>
      <c r="AK49" s="42"/>
      <c r="AL49" s="42"/>
      <c r="AS49" s="42"/>
      <c r="AT49" s="42"/>
      <c r="AU49" s="42"/>
      <c r="AV49" s="42"/>
      <c r="AW49" s="42"/>
      <c r="AX49" s="42"/>
    </row>
    <row r="50" spans="2:65">
      <c r="B50" s="126" t="s">
        <v>56</v>
      </c>
      <c r="C50" s="46">
        <v>48</v>
      </c>
      <c r="D50" s="120">
        <v>18861</v>
      </c>
      <c r="E50" s="47">
        <v>216</v>
      </c>
      <c r="F50" s="167"/>
      <c r="G50" s="127">
        <v>48</v>
      </c>
      <c r="H50" s="53">
        <v>23352</v>
      </c>
      <c r="I50" s="47">
        <v>1278</v>
      </c>
      <c r="J50" s="167"/>
      <c r="K50" s="46">
        <v>48</v>
      </c>
      <c r="L50" s="53">
        <v>26947</v>
      </c>
      <c r="M50" s="47">
        <v>764</v>
      </c>
      <c r="N50" s="47"/>
      <c r="O50" s="47">
        <v>45</v>
      </c>
      <c r="P50" s="120">
        <v>56039</v>
      </c>
      <c r="Q50" s="120">
        <v>2980</v>
      </c>
      <c r="R50" s="48"/>
      <c r="T50" s="42"/>
      <c r="V50" s="123"/>
      <c r="W50" s="42"/>
      <c r="X50" s="1"/>
      <c r="Y50" s="42"/>
      <c r="Z50" s="1"/>
      <c r="AF50" s="123"/>
      <c r="AG50" s="42"/>
      <c r="AH50" s="42"/>
      <c r="AI50" s="42"/>
      <c r="AJ50" s="119"/>
      <c r="AK50" s="42"/>
      <c r="AL50" s="42"/>
      <c r="AS50" s="42"/>
      <c r="AT50" s="42"/>
      <c r="AU50" s="42"/>
      <c r="AV50" s="42"/>
      <c r="AW50" s="42"/>
      <c r="AX50" s="42"/>
    </row>
    <row r="51" spans="2:65">
      <c r="B51" s="126" t="s">
        <v>52</v>
      </c>
      <c r="C51" s="46">
        <v>27</v>
      </c>
      <c r="D51" s="120">
        <v>97776</v>
      </c>
      <c r="E51" s="47">
        <v>1070</v>
      </c>
      <c r="F51" s="167"/>
      <c r="G51" s="127">
        <v>33</v>
      </c>
      <c r="H51" s="53">
        <v>124325</v>
      </c>
      <c r="I51" s="47">
        <v>2593</v>
      </c>
      <c r="J51" s="167"/>
      <c r="K51" s="46">
        <v>37</v>
      </c>
      <c r="L51" s="53">
        <v>136788</v>
      </c>
      <c r="M51" s="47">
        <v>3892</v>
      </c>
      <c r="N51" s="47"/>
      <c r="O51" s="47">
        <v>46</v>
      </c>
      <c r="P51" s="120">
        <v>39939</v>
      </c>
      <c r="Q51" s="120">
        <v>2117</v>
      </c>
      <c r="R51" s="48"/>
      <c r="T51" s="42"/>
      <c r="V51" s="123"/>
      <c r="W51" s="42"/>
      <c r="X51" s="1"/>
      <c r="Y51" s="42"/>
      <c r="Z51" s="1"/>
      <c r="AF51" s="123"/>
      <c r="AG51" s="42"/>
      <c r="AH51" s="42"/>
      <c r="AI51" s="42"/>
      <c r="AJ51" s="119"/>
      <c r="AK51" s="42"/>
      <c r="AL51" s="42"/>
      <c r="AS51" s="42"/>
      <c r="AT51" s="42"/>
      <c r="AU51" s="42"/>
      <c r="AV51" s="42"/>
      <c r="AW51" s="42"/>
      <c r="AX51" s="42"/>
    </row>
    <row r="52" spans="2:65">
      <c r="B52" s="126" t="s">
        <v>59</v>
      </c>
      <c r="C52" s="46">
        <v>38</v>
      </c>
      <c r="D52" s="120">
        <v>48022</v>
      </c>
      <c r="E52" s="53">
        <v>212</v>
      </c>
      <c r="F52" s="167"/>
      <c r="G52" s="127">
        <v>44</v>
      </c>
      <c r="H52" s="53">
        <v>47405</v>
      </c>
      <c r="I52" s="53">
        <v>503</v>
      </c>
      <c r="J52" s="167"/>
      <c r="K52" s="46">
        <v>44</v>
      </c>
      <c r="L52" s="53">
        <v>59068</v>
      </c>
      <c r="M52" s="53">
        <v>547</v>
      </c>
      <c r="N52" s="46"/>
      <c r="O52" s="47">
        <v>47</v>
      </c>
      <c r="P52" s="120">
        <v>33519</v>
      </c>
      <c r="Q52" s="120">
        <v>1798</v>
      </c>
      <c r="R52" s="48"/>
      <c r="T52" s="42"/>
      <c r="V52" s="123"/>
      <c r="W52" s="42"/>
      <c r="X52" s="1"/>
      <c r="Y52" s="42"/>
      <c r="Z52" s="1"/>
      <c r="AF52" s="123"/>
      <c r="AG52" s="42"/>
      <c r="AH52" s="42"/>
      <c r="AI52" s="42"/>
      <c r="AJ52" s="119"/>
      <c r="AK52" s="42"/>
      <c r="AL52" s="42"/>
      <c r="AS52" s="42"/>
      <c r="AT52" s="42"/>
      <c r="AU52" s="42"/>
      <c r="AV52" s="42"/>
      <c r="AW52" s="42"/>
      <c r="AX52" s="42"/>
    </row>
    <row r="53" spans="2:65">
      <c r="B53" s="126" t="s">
        <v>57</v>
      </c>
      <c r="C53" s="46">
        <v>46</v>
      </c>
      <c r="D53" s="120">
        <v>21233</v>
      </c>
      <c r="E53" s="47">
        <v>197</v>
      </c>
      <c r="F53" s="167"/>
      <c r="G53" s="127">
        <v>46</v>
      </c>
      <c r="H53" s="53">
        <v>26809</v>
      </c>
      <c r="I53" s="47">
        <v>166</v>
      </c>
      <c r="J53" s="167"/>
      <c r="K53" s="46">
        <v>46</v>
      </c>
      <c r="L53" s="53">
        <v>33264</v>
      </c>
      <c r="M53" s="47">
        <v>668</v>
      </c>
      <c r="N53" s="47"/>
      <c r="O53" s="47">
        <v>48</v>
      </c>
      <c r="P53" s="120">
        <v>30757</v>
      </c>
      <c r="Q53" s="120">
        <v>1717</v>
      </c>
      <c r="R53" s="48"/>
      <c r="T53" s="42"/>
      <c r="V53" s="123"/>
      <c r="W53" s="42"/>
      <c r="X53" s="1"/>
      <c r="Y53" s="42"/>
      <c r="Z53" s="1"/>
      <c r="AF53" s="123"/>
      <c r="AG53" s="42"/>
      <c r="AH53" s="42"/>
      <c r="AI53" s="42"/>
      <c r="AJ53" s="119"/>
      <c r="AK53" s="42"/>
      <c r="AL53" s="42"/>
      <c r="AS53" s="42"/>
      <c r="AT53" s="42"/>
      <c r="AU53" s="42"/>
      <c r="AV53" s="42"/>
      <c r="AW53" s="42"/>
      <c r="AX53" s="42"/>
    </row>
    <row r="54" spans="2:65">
      <c r="B54" s="126" t="s">
        <v>58</v>
      </c>
      <c r="C54" s="46">
        <v>37</v>
      </c>
      <c r="D54" s="120">
        <v>48143</v>
      </c>
      <c r="E54" s="47">
        <v>787</v>
      </c>
      <c r="F54" s="167"/>
      <c r="G54" s="127">
        <v>41</v>
      </c>
      <c r="H54" s="53">
        <v>59950</v>
      </c>
      <c r="I54" s="47">
        <v>1372</v>
      </c>
      <c r="J54" s="167"/>
      <c r="K54" s="46">
        <v>41</v>
      </c>
      <c r="L54" s="53">
        <v>79949</v>
      </c>
      <c r="M54" s="47">
        <v>3124</v>
      </c>
      <c r="N54" s="47"/>
      <c r="O54" s="47">
        <v>49</v>
      </c>
      <c r="P54" s="120">
        <v>28451</v>
      </c>
      <c r="Q54" s="120">
        <v>1716</v>
      </c>
      <c r="R54" s="48"/>
      <c r="T54" s="42"/>
      <c r="V54" s="42"/>
      <c r="W54" s="42"/>
      <c r="X54" s="1"/>
      <c r="Y54" s="42"/>
      <c r="Z54" s="1"/>
      <c r="AF54" s="123"/>
      <c r="AG54" s="42"/>
      <c r="AH54" s="42"/>
      <c r="AI54" s="42"/>
      <c r="AJ54" s="119"/>
      <c r="AK54" s="42"/>
      <c r="AL54" s="42"/>
      <c r="AS54" s="42"/>
      <c r="AT54" s="42"/>
      <c r="AU54" s="42"/>
      <c r="AV54" s="42"/>
      <c r="AW54" s="42"/>
      <c r="AX54" s="42"/>
    </row>
    <row r="55" spans="2:65" ht="15.75" customHeight="1">
      <c r="B55" s="126" t="s">
        <v>53</v>
      </c>
      <c r="C55" s="46">
        <v>47</v>
      </c>
      <c r="D55" s="120">
        <v>20016</v>
      </c>
      <c r="E55" s="47">
        <v>172</v>
      </c>
      <c r="F55" s="167"/>
      <c r="G55" s="127">
        <v>47</v>
      </c>
      <c r="H55" s="53">
        <v>26614</v>
      </c>
      <c r="I55" s="47">
        <v>1557</v>
      </c>
      <c r="J55" s="167"/>
      <c r="K55" s="46">
        <v>47</v>
      </c>
      <c r="L55" s="53">
        <v>27031</v>
      </c>
      <c r="M55" s="47">
        <v>1239</v>
      </c>
      <c r="N55" s="47"/>
      <c r="O55" s="47">
        <v>50</v>
      </c>
      <c r="P55" s="120">
        <v>28084</v>
      </c>
      <c r="Q55" s="120">
        <v>1428</v>
      </c>
      <c r="R55" s="48"/>
      <c r="T55" s="42"/>
      <c r="V55" s="42"/>
      <c r="W55" s="42"/>
      <c r="X55" s="1"/>
      <c r="Y55" s="42"/>
      <c r="Z55" s="1"/>
      <c r="AF55" s="123"/>
      <c r="AG55" s="42"/>
      <c r="AH55" s="42"/>
      <c r="AI55" s="42"/>
      <c r="AJ55" s="119"/>
      <c r="AK55" s="42"/>
      <c r="AL55" s="42"/>
      <c r="AS55" s="42"/>
      <c r="AT55" s="42"/>
      <c r="AU55" s="42"/>
      <c r="AV55" s="42"/>
      <c r="AW55" s="42"/>
      <c r="AX55" s="42"/>
    </row>
    <row r="56" spans="2:65">
      <c r="B56" s="126" t="s">
        <v>155</v>
      </c>
      <c r="C56" s="46">
        <v>49</v>
      </c>
      <c r="D56" s="120">
        <v>13140</v>
      </c>
      <c r="E56" s="47">
        <v>210</v>
      </c>
      <c r="F56" s="169"/>
      <c r="G56" s="127">
        <v>50</v>
      </c>
      <c r="H56" s="53">
        <v>15973</v>
      </c>
      <c r="I56" s="47">
        <v>493</v>
      </c>
      <c r="J56" s="169"/>
      <c r="K56" s="46">
        <v>50</v>
      </c>
      <c r="L56" s="53">
        <v>20364</v>
      </c>
      <c r="M56" s="47">
        <v>1035</v>
      </c>
      <c r="N56" s="47"/>
      <c r="O56" s="53">
        <v>51</v>
      </c>
      <c r="P56" s="120">
        <v>23012</v>
      </c>
      <c r="Q56" s="120">
        <v>1050</v>
      </c>
      <c r="R56" s="55"/>
      <c r="T56" s="42"/>
      <c r="V56" s="42"/>
      <c r="W56" s="42"/>
      <c r="X56" s="1"/>
      <c r="Y56" s="42"/>
      <c r="Z56" s="1"/>
      <c r="AI56" s="42"/>
      <c r="AJ56" s="42"/>
      <c r="AK56" s="42"/>
      <c r="AL56" s="42"/>
      <c r="AS56" s="42"/>
      <c r="AT56" s="42"/>
      <c r="AU56" s="42"/>
      <c r="AV56" s="42"/>
      <c r="AW56" s="42"/>
      <c r="AX56" s="42"/>
    </row>
    <row r="57" spans="2:65">
      <c r="B57" s="156" t="s">
        <v>3</v>
      </c>
      <c r="C57" s="157"/>
      <c r="D57" s="158">
        <v>20626450</v>
      </c>
      <c r="E57" s="159">
        <v>4409033</v>
      </c>
      <c r="F57" s="170"/>
      <c r="G57" s="157"/>
      <c r="H57" s="160">
        <v>33055462</v>
      </c>
      <c r="I57" s="159">
        <v>9325452</v>
      </c>
      <c r="J57" s="170"/>
      <c r="K57" s="157"/>
      <c r="L57" s="160">
        <v>42386752</v>
      </c>
      <c r="M57" s="159">
        <v>11964241</v>
      </c>
      <c r="N57" s="178"/>
      <c r="O57" s="159"/>
      <c r="P57" s="159">
        <v>46127684</v>
      </c>
      <c r="Q57" s="161">
        <v>11906325</v>
      </c>
      <c r="R57" s="162"/>
      <c r="S57" s="129"/>
      <c r="T57" s="42"/>
      <c r="U57" s="42"/>
      <c r="V57" s="42"/>
      <c r="W57" s="42"/>
      <c r="X57" s="42"/>
      <c r="Y57" s="42"/>
      <c r="Z57" s="1"/>
      <c r="AF57" s="42"/>
      <c r="AG57" s="42"/>
      <c r="AH57" s="42"/>
      <c r="AI57" s="42"/>
      <c r="AJ57" s="42"/>
      <c r="AK57" s="42"/>
      <c r="AL57" s="42"/>
      <c r="AS57" s="42"/>
      <c r="AT57" s="42"/>
      <c r="AU57" s="42"/>
      <c r="AV57" s="42"/>
      <c r="AW57" s="42"/>
      <c r="AX57" s="42"/>
    </row>
    <row r="58" spans="2:65" ht="20.25" customHeight="1">
      <c r="B58" s="148"/>
      <c r="C58" s="149"/>
      <c r="D58" s="150"/>
      <c r="E58" s="151"/>
      <c r="F58" s="170"/>
      <c r="G58" s="149"/>
      <c r="H58" s="152"/>
      <c r="I58" s="151"/>
      <c r="J58" s="170"/>
      <c r="K58" s="149"/>
      <c r="L58" s="152"/>
      <c r="M58" s="151"/>
      <c r="N58" s="178"/>
      <c r="O58" s="151"/>
      <c r="P58" s="151"/>
      <c r="Q58" s="153"/>
      <c r="R58" s="109"/>
      <c r="S58" s="154"/>
      <c r="T58" s="155"/>
      <c r="U58" s="155"/>
      <c r="V58" s="155"/>
      <c r="W58" s="155"/>
      <c r="X58" s="155"/>
      <c r="Y58" s="155"/>
      <c r="Z58" s="1"/>
      <c r="AF58" s="155"/>
      <c r="AG58" s="155"/>
      <c r="AH58" s="155"/>
      <c r="AI58" s="155"/>
      <c r="AJ58" s="155"/>
      <c r="AK58" s="155"/>
      <c r="AL58" s="155"/>
      <c r="AS58" s="155"/>
      <c r="AT58" s="155"/>
      <c r="AU58" s="155"/>
      <c r="AV58" s="155"/>
      <c r="AW58" s="155"/>
      <c r="AX58" s="155"/>
    </row>
    <row r="59" spans="2:65" ht="6" customHeight="1" thickBot="1">
      <c r="B59" s="61"/>
      <c r="C59" s="62"/>
      <c r="D59" s="62"/>
      <c r="E59" s="63"/>
      <c r="F59" s="24"/>
      <c r="G59" s="63"/>
      <c r="H59" s="63"/>
      <c r="I59" s="63"/>
      <c r="J59" s="24"/>
      <c r="K59" s="63"/>
      <c r="L59" s="63"/>
      <c r="M59" s="63"/>
      <c r="N59" s="24"/>
      <c r="O59" s="63"/>
      <c r="P59" s="63"/>
      <c r="Q59" s="63"/>
      <c r="R59" s="63"/>
      <c r="S59" s="42"/>
      <c r="T59" s="42"/>
      <c r="U59" s="42"/>
      <c r="V59" s="123"/>
      <c r="W59" s="42"/>
      <c r="X59" s="42"/>
      <c r="Y59" s="42"/>
      <c r="Z59" s="1"/>
      <c r="AH59" s="42"/>
      <c r="AI59" s="42"/>
      <c r="AJ59" s="42"/>
      <c r="AK59" s="42"/>
      <c r="AL59" s="42"/>
      <c r="AS59" s="42"/>
      <c r="AT59" s="42"/>
      <c r="AU59" s="42"/>
      <c r="AV59" s="42"/>
      <c r="AW59" s="42"/>
      <c r="AX59" s="42"/>
    </row>
    <row r="60" spans="2:65">
      <c r="B60" s="186" t="s">
        <v>4</v>
      </c>
      <c r="C60" s="186" t="s">
        <v>5</v>
      </c>
      <c r="D60" s="186" t="s">
        <v>6</v>
      </c>
      <c r="E60" s="122" t="s">
        <v>7</v>
      </c>
      <c r="F60" s="42"/>
      <c r="G60" s="186" t="s">
        <v>8</v>
      </c>
      <c r="H60" s="186" t="s">
        <v>6</v>
      </c>
      <c r="I60" s="122" t="s">
        <v>9</v>
      </c>
      <c r="J60" s="42"/>
      <c r="K60" s="186" t="s">
        <v>10</v>
      </c>
      <c r="L60" s="186" t="s">
        <v>6</v>
      </c>
      <c r="M60" s="122" t="s">
        <v>11</v>
      </c>
      <c r="N60" s="179"/>
      <c r="O60" s="186" t="s">
        <v>148</v>
      </c>
      <c r="P60" s="186" t="s">
        <v>6</v>
      </c>
      <c r="Q60" s="122" t="s">
        <v>150</v>
      </c>
      <c r="R60" s="24"/>
      <c r="S60" s="45"/>
      <c r="T60" s="65"/>
      <c r="U60" s="65"/>
      <c r="V60" s="66"/>
      <c r="W60" s="24"/>
      <c r="X60" s="24"/>
      <c r="Y60" s="24"/>
      <c r="Z60" s="24"/>
      <c r="AA60" s="24"/>
      <c r="AB60" s="24"/>
      <c r="AC60" s="24"/>
      <c r="AD60" s="24"/>
      <c r="AE60" s="42"/>
      <c r="AF60" s="42"/>
      <c r="AG60" s="42"/>
      <c r="AH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  <c r="BG60" s="42"/>
      <c r="BH60" s="42"/>
      <c r="BI60" s="42"/>
      <c r="BJ60" s="42"/>
      <c r="BK60" s="42"/>
      <c r="BL60" s="42"/>
      <c r="BM60" s="42"/>
    </row>
    <row r="61" spans="2:65">
      <c r="B61" s="191"/>
      <c r="C61" s="191"/>
      <c r="D61" s="191"/>
      <c r="E61" s="6" t="s">
        <v>12</v>
      </c>
      <c r="F61" s="177"/>
      <c r="G61" s="191"/>
      <c r="H61" s="191"/>
      <c r="I61" s="6" t="s">
        <v>12</v>
      </c>
      <c r="J61" s="177"/>
      <c r="K61" s="191"/>
      <c r="L61" s="191"/>
      <c r="M61" s="6" t="s">
        <v>12</v>
      </c>
      <c r="N61" s="179"/>
      <c r="O61" s="191"/>
      <c r="P61" s="191"/>
      <c r="Q61" s="6" t="s">
        <v>12</v>
      </c>
      <c r="W61" s="24"/>
      <c r="X61" s="24"/>
      <c r="Y61" s="24"/>
      <c r="Z61" s="24"/>
      <c r="AA61" s="24"/>
      <c r="AB61" s="24"/>
      <c r="AC61" s="24"/>
      <c r="AD61" s="24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  <c r="BM61" s="42"/>
    </row>
    <row r="62" spans="2:65">
      <c r="B62" s="126" t="s">
        <v>13</v>
      </c>
      <c r="C62" s="46">
        <v>1</v>
      </c>
      <c r="D62" s="49">
        <v>100</v>
      </c>
      <c r="E62" s="134">
        <f>(E6/D6)*100</f>
        <v>38.734015991464787</v>
      </c>
      <c r="F62" s="167"/>
      <c r="G62" s="127">
        <v>1</v>
      </c>
      <c r="H62" s="49">
        <v>100</v>
      </c>
      <c r="I62" s="48">
        <f>(I6/H6)*100</f>
        <v>43.337480265916739</v>
      </c>
      <c r="J62" s="167"/>
      <c r="K62" s="46">
        <v>1</v>
      </c>
      <c r="L62" s="49">
        <v>100</v>
      </c>
      <c r="M62" s="133">
        <f>(M6/L6)*100</f>
        <v>41.859586131393733</v>
      </c>
      <c r="N62" s="133"/>
      <c r="O62" s="47">
        <v>1</v>
      </c>
      <c r="P62" s="49">
        <v>100</v>
      </c>
      <c r="Q62" s="133">
        <f>(Q6/P6)*100</f>
        <v>39.320711086717395</v>
      </c>
      <c r="W62" s="24"/>
      <c r="X62" s="24"/>
      <c r="Y62" s="24"/>
      <c r="Z62" s="24"/>
      <c r="AA62" s="24"/>
      <c r="AB62" s="24"/>
      <c r="AC62" s="24"/>
      <c r="AD62" s="24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  <c r="BG62" s="42"/>
      <c r="BH62" s="42"/>
      <c r="BI62" s="42"/>
      <c r="BJ62" s="42"/>
      <c r="BK62" s="42"/>
      <c r="BL62" s="42"/>
      <c r="BM62" s="42"/>
    </row>
    <row r="63" spans="2:65">
      <c r="B63" s="126" t="s">
        <v>14</v>
      </c>
      <c r="C63" s="46">
        <v>4</v>
      </c>
      <c r="D63" s="54">
        <v>100</v>
      </c>
      <c r="E63" s="134">
        <f t="shared" ref="E63:E113" si="0">(E7/D7)*100</f>
        <v>58.188482746914929</v>
      </c>
      <c r="F63" s="171"/>
      <c r="G63" s="127">
        <v>3</v>
      </c>
      <c r="H63" s="54">
        <v>100</v>
      </c>
      <c r="I63" s="48">
        <f>(I7/H7)*100</f>
        <v>62.149608502845588</v>
      </c>
      <c r="J63" s="171"/>
      <c r="K63" s="46">
        <v>3</v>
      </c>
      <c r="L63" s="54">
        <v>100</v>
      </c>
      <c r="M63" s="133">
        <f t="shared" ref="M63:M113" si="1">(M7/L7)*100</f>
        <v>58.153769641144336</v>
      </c>
      <c r="N63" s="133"/>
      <c r="O63" s="47">
        <v>2</v>
      </c>
      <c r="P63" s="54">
        <v>100</v>
      </c>
      <c r="Q63" s="133">
        <f t="shared" ref="Q63:Q112" si="2">(Q7/P7)*100</f>
        <v>53.323088782683129</v>
      </c>
      <c r="S63" s="132"/>
      <c r="V63" s="128"/>
      <c r="W63" s="24"/>
      <c r="X63" s="24"/>
      <c r="Y63" s="24"/>
      <c r="Z63" s="24"/>
      <c r="AA63" s="24"/>
      <c r="AB63" s="24"/>
      <c r="AC63" s="24"/>
      <c r="AD63" s="24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  <c r="BG63" s="42"/>
      <c r="BH63" s="42"/>
      <c r="BI63" s="42"/>
      <c r="BJ63" s="42"/>
      <c r="BK63" s="42"/>
      <c r="BL63" s="42"/>
      <c r="BM63" s="42"/>
    </row>
    <row r="64" spans="2:65">
      <c r="B64" s="126" t="s">
        <v>15</v>
      </c>
      <c r="C64" s="46">
        <v>6</v>
      </c>
      <c r="D64" s="52">
        <v>100</v>
      </c>
      <c r="E64" s="134">
        <f t="shared" si="0"/>
        <v>29.445650384917567</v>
      </c>
      <c r="F64" s="171"/>
      <c r="G64" s="127">
        <v>5</v>
      </c>
      <c r="H64" s="52">
        <v>100</v>
      </c>
      <c r="I64" s="48">
        <f t="shared" ref="I64:I112" si="3">(I8/H8)*100</f>
        <v>39.115307308453787</v>
      </c>
      <c r="J64" s="171"/>
      <c r="K64" s="46">
        <v>6</v>
      </c>
      <c r="L64" s="52">
        <v>100</v>
      </c>
      <c r="M64" s="133">
        <f t="shared" si="1"/>
        <v>39.21453836497853</v>
      </c>
      <c r="N64" s="133"/>
      <c r="O64" s="47">
        <v>3</v>
      </c>
      <c r="P64" s="52">
        <v>100</v>
      </c>
      <c r="Q64" s="133">
        <f t="shared" si="2"/>
        <v>15.036120747733067</v>
      </c>
      <c r="S64" s="130"/>
      <c r="W64" s="68"/>
      <c r="X64" s="68"/>
      <c r="Y64" s="67"/>
      <c r="Z64" s="69"/>
      <c r="AA64" s="67"/>
      <c r="AB64" s="67"/>
      <c r="AC64" s="67"/>
      <c r="AD64" s="67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2"/>
      <c r="BG64" s="42"/>
      <c r="BH64" s="42"/>
      <c r="BI64" s="42"/>
      <c r="BJ64" s="42"/>
      <c r="BK64" s="42"/>
      <c r="BL64" s="42"/>
      <c r="BM64" s="42"/>
    </row>
    <row r="65" spans="2:65">
      <c r="B65" s="126" t="s">
        <v>16</v>
      </c>
      <c r="C65" s="46">
        <v>13</v>
      </c>
      <c r="D65" s="49">
        <v>100</v>
      </c>
      <c r="E65" s="134">
        <f t="shared" si="0"/>
        <v>53.000003313639269</v>
      </c>
      <c r="F65" s="172"/>
      <c r="G65" s="127">
        <v>8</v>
      </c>
      <c r="H65" s="49">
        <v>100</v>
      </c>
      <c r="I65" s="48">
        <f t="shared" si="3"/>
        <v>62.829659658316437</v>
      </c>
      <c r="J65" s="175"/>
      <c r="K65" s="46">
        <v>11</v>
      </c>
      <c r="L65" s="49">
        <v>100</v>
      </c>
      <c r="M65" s="133">
        <f t="shared" si="1"/>
        <v>57.983740543356745</v>
      </c>
      <c r="N65" s="133"/>
      <c r="O65" s="47">
        <v>4</v>
      </c>
      <c r="P65" s="49">
        <v>100</v>
      </c>
      <c r="Q65" s="133">
        <f t="shared" si="2"/>
        <v>12.315102291373998</v>
      </c>
      <c r="S65" s="130"/>
      <c r="X65" s="68"/>
      <c r="Y65" s="67"/>
      <c r="Z65" s="69"/>
      <c r="AA65" s="67"/>
      <c r="AB65" s="67"/>
      <c r="AC65" s="67"/>
      <c r="AD65" s="67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2"/>
      <c r="BG65" s="42"/>
      <c r="BH65" s="42"/>
      <c r="BI65" s="42"/>
      <c r="BJ65" s="42"/>
      <c r="BK65" s="42"/>
      <c r="BL65" s="42"/>
      <c r="BM65" s="42"/>
    </row>
    <row r="66" spans="2:65">
      <c r="B66" s="126" t="s">
        <v>18</v>
      </c>
      <c r="C66" s="46">
        <v>3</v>
      </c>
      <c r="D66" s="49">
        <v>100</v>
      </c>
      <c r="E66" s="134">
        <f t="shared" si="0"/>
        <v>3.4526363674397529</v>
      </c>
      <c r="F66" s="50"/>
      <c r="G66" s="127">
        <v>4</v>
      </c>
      <c r="H66" s="49">
        <v>100</v>
      </c>
      <c r="I66" s="48">
        <f t="shared" si="3"/>
        <v>6.9214426160281866</v>
      </c>
      <c r="J66" s="50"/>
      <c r="K66" s="46">
        <v>4</v>
      </c>
      <c r="L66" s="49">
        <v>100</v>
      </c>
      <c r="M66" s="133">
        <f t="shared" si="1"/>
        <v>7.0832035256625892</v>
      </c>
      <c r="N66" s="133"/>
      <c r="O66" s="47">
        <v>5</v>
      </c>
      <c r="P66" s="49">
        <v>100</v>
      </c>
      <c r="Q66" s="133">
        <f t="shared" si="2"/>
        <v>14.134734239802224</v>
      </c>
      <c r="S66" s="130"/>
      <c r="X66" s="68"/>
      <c r="Y66" s="67"/>
      <c r="Z66" s="69"/>
      <c r="AA66" s="67"/>
      <c r="AB66" s="67"/>
      <c r="AC66" s="67"/>
      <c r="AD66" s="67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</row>
    <row r="67" spans="2:65">
      <c r="B67" s="126" t="s">
        <v>17</v>
      </c>
      <c r="C67" s="46">
        <v>16</v>
      </c>
      <c r="D67" s="49">
        <v>100</v>
      </c>
      <c r="E67" s="134">
        <f t="shared" si="0"/>
        <v>9.6841577934997858</v>
      </c>
      <c r="F67" s="167"/>
      <c r="G67" s="127">
        <v>11</v>
      </c>
      <c r="H67" s="49">
        <v>100</v>
      </c>
      <c r="I67" s="48">
        <f t="shared" si="3"/>
        <v>30.088132845803095</v>
      </c>
      <c r="J67" s="167"/>
      <c r="K67" s="46">
        <v>8</v>
      </c>
      <c r="L67" s="49">
        <v>100.00000000000001</v>
      </c>
      <c r="M67" s="133">
        <f t="shared" si="1"/>
        <v>28.794997053365741</v>
      </c>
      <c r="N67" s="133"/>
      <c r="O67" s="47">
        <v>6</v>
      </c>
      <c r="P67" s="49">
        <v>100.00000000000001</v>
      </c>
      <c r="Q67" s="133">
        <f t="shared" si="2"/>
        <v>14.021119905281434</v>
      </c>
      <c r="S67" s="130"/>
      <c r="X67" s="68"/>
      <c r="Y67" s="67"/>
      <c r="Z67" s="69"/>
      <c r="AA67" s="67"/>
      <c r="AB67" s="67"/>
      <c r="AC67" s="67"/>
      <c r="AD67" s="67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</row>
    <row r="68" spans="2:65">
      <c r="B68" s="126" t="s">
        <v>151</v>
      </c>
      <c r="C68" s="46">
        <v>20</v>
      </c>
      <c r="D68" s="49">
        <v>100</v>
      </c>
      <c r="E68" s="134">
        <f t="shared" si="0"/>
        <v>6.2444925098133455</v>
      </c>
      <c r="F68" s="171"/>
      <c r="G68" s="127">
        <v>15</v>
      </c>
      <c r="H68" s="49">
        <v>100</v>
      </c>
      <c r="I68" s="48">
        <f t="shared" si="3"/>
        <v>34.994925234528132</v>
      </c>
      <c r="J68" s="171"/>
      <c r="K68" s="46">
        <v>14</v>
      </c>
      <c r="L68" s="49">
        <v>100.00000000000001</v>
      </c>
      <c r="M68" s="133">
        <f t="shared" si="1"/>
        <v>32.995053078717604</v>
      </c>
      <c r="N68" s="133"/>
      <c r="O68" s="47">
        <v>7</v>
      </c>
      <c r="P68" s="49">
        <v>100.00000000000001</v>
      </c>
      <c r="Q68" s="133">
        <f t="shared" si="2"/>
        <v>21.327866859878228</v>
      </c>
      <c r="S68" s="130"/>
      <c r="X68" s="68"/>
      <c r="Y68" s="67"/>
      <c r="Z68" s="69"/>
      <c r="AA68" s="67"/>
      <c r="AB68" s="67"/>
      <c r="AC68" s="67"/>
      <c r="AD68" s="67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</row>
    <row r="69" spans="2:65">
      <c r="B69" s="126" t="s">
        <v>23</v>
      </c>
      <c r="C69" s="46">
        <v>10</v>
      </c>
      <c r="D69" s="49">
        <v>100</v>
      </c>
      <c r="E69" s="134">
        <f t="shared" si="0"/>
        <v>12.753632542416641</v>
      </c>
      <c r="F69" s="173"/>
      <c r="G69" s="127">
        <v>9</v>
      </c>
      <c r="H69" s="49">
        <v>100</v>
      </c>
      <c r="I69" s="48">
        <f t="shared" si="3"/>
        <v>22.079935884033731</v>
      </c>
      <c r="J69" s="173"/>
      <c r="K69" s="46">
        <v>10</v>
      </c>
      <c r="L69" s="49">
        <v>100</v>
      </c>
      <c r="M69" s="133">
        <f t="shared" si="1"/>
        <v>24.382911246436766</v>
      </c>
      <c r="N69" s="133"/>
      <c r="O69" s="47">
        <v>8</v>
      </c>
      <c r="P69" s="49">
        <v>100</v>
      </c>
      <c r="Q69" s="133">
        <f t="shared" si="2"/>
        <v>21.467387467525132</v>
      </c>
      <c r="S69" s="130"/>
      <c r="X69" s="68"/>
      <c r="Y69" s="67"/>
      <c r="Z69" s="69"/>
      <c r="AA69" s="67"/>
      <c r="AB69" s="67"/>
      <c r="AC69" s="67"/>
      <c r="AD69" s="67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</row>
    <row r="70" spans="2:65">
      <c r="B70" s="126" t="s">
        <v>20</v>
      </c>
      <c r="C70" s="46">
        <v>18</v>
      </c>
      <c r="D70" s="49">
        <v>100</v>
      </c>
      <c r="E70" s="134">
        <f t="shared" si="0"/>
        <v>20.458108343494164</v>
      </c>
      <c r="F70" s="174"/>
      <c r="G70" s="127">
        <v>16</v>
      </c>
      <c r="H70" s="49">
        <v>100</v>
      </c>
      <c r="I70" s="48">
        <f t="shared" si="3"/>
        <v>44.241862725016553</v>
      </c>
      <c r="J70" s="174"/>
      <c r="K70" s="46">
        <v>16</v>
      </c>
      <c r="L70" s="49">
        <v>100</v>
      </c>
      <c r="M70" s="133">
        <f t="shared" si="1"/>
        <v>41.954127662797383</v>
      </c>
      <c r="N70" s="133"/>
      <c r="O70" s="47">
        <v>9</v>
      </c>
      <c r="P70" s="49">
        <v>100</v>
      </c>
      <c r="Q70" s="133">
        <f t="shared" si="2"/>
        <v>21.490648268906547</v>
      </c>
      <c r="S70" s="130"/>
      <c r="X70" s="68"/>
      <c r="Y70" s="67"/>
      <c r="Z70" s="69"/>
      <c r="AA70" s="67"/>
      <c r="AB70" s="67"/>
      <c r="AC70" s="67"/>
      <c r="AD70" s="67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</row>
    <row r="71" spans="2:65">
      <c r="B71" s="126" t="s">
        <v>22</v>
      </c>
      <c r="C71" s="46">
        <v>2</v>
      </c>
      <c r="D71" s="54">
        <v>100.00000000000001</v>
      </c>
      <c r="E71" s="134">
        <f t="shared" si="0"/>
        <v>1.652855938505897</v>
      </c>
      <c r="F71" s="171"/>
      <c r="G71" s="127">
        <v>2</v>
      </c>
      <c r="H71" s="54">
        <v>100</v>
      </c>
      <c r="I71" s="48">
        <f t="shared" si="3"/>
        <v>4.188564814035451</v>
      </c>
      <c r="J71" s="171"/>
      <c r="K71" s="46">
        <v>2</v>
      </c>
      <c r="L71" s="54">
        <v>100</v>
      </c>
      <c r="M71" s="133">
        <f t="shared" si="1"/>
        <v>5.8110289029528763</v>
      </c>
      <c r="N71" s="133"/>
      <c r="O71" s="47">
        <v>10</v>
      </c>
      <c r="P71" s="54">
        <v>100</v>
      </c>
      <c r="Q71" s="133">
        <f t="shared" si="2"/>
        <v>21.859271968160112</v>
      </c>
      <c r="S71" s="130"/>
      <c r="X71" s="68"/>
      <c r="Y71" s="67"/>
      <c r="Z71" s="69"/>
      <c r="AA71" s="67"/>
      <c r="AB71" s="67"/>
      <c r="AC71" s="67"/>
      <c r="AD71" s="67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</row>
    <row r="72" spans="2:65">
      <c r="B72" s="126" t="s">
        <v>21</v>
      </c>
      <c r="C72" s="46">
        <v>24</v>
      </c>
      <c r="D72" s="54">
        <v>100</v>
      </c>
      <c r="E72" s="134">
        <f t="shared" si="0"/>
        <v>28.582954764702791</v>
      </c>
      <c r="F72" s="171"/>
      <c r="G72" s="127">
        <v>19</v>
      </c>
      <c r="H72" s="54">
        <v>100.00000000000001</v>
      </c>
      <c r="I72" s="48">
        <f t="shared" si="3"/>
        <v>46.101301790592345</v>
      </c>
      <c r="J72" s="171"/>
      <c r="K72" s="46">
        <v>17</v>
      </c>
      <c r="L72" s="54">
        <v>100</v>
      </c>
      <c r="M72" s="133">
        <f t="shared" si="1"/>
        <v>41.079904041336043</v>
      </c>
      <c r="N72" s="133"/>
      <c r="O72" s="47">
        <v>11</v>
      </c>
      <c r="P72" s="54">
        <v>100</v>
      </c>
      <c r="Q72" s="133">
        <f t="shared" si="2"/>
        <v>22.708275960162087</v>
      </c>
      <c r="S72" s="130"/>
      <c r="X72" s="24"/>
      <c r="Y72" s="24"/>
      <c r="Z72" s="24"/>
      <c r="AA72" s="24"/>
      <c r="AB72" s="24"/>
      <c r="AC72" s="24"/>
      <c r="AD72" s="24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</row>
    <row r="73" spans="2:65">
      <c r="B73" s="126" t="s">
        <v>24</v>
      </c>
      <c r="C73" s="46">
        <v>19</v>
      </c>
      <c r="D73" s="54">
        <v>100</v>
      </c>
      <c r="E73" s="134">
        <f t="shared" si="0"/>
        <v>19.75447714384465</v>
      </c>
      <c r="F73" s="175"/>
      <c r="G73" s="127">
        <v>20</v>
      </c>
      <c r="H73" s="54">
        <v>100</v>
      </c>
      <c r="I73" s="48">
        <f t="shared" si="3"/>
        <v>36.04537311929176</v>
      </c>
      <c r="J73" s="175"/>
      <c r="K73" s="46">
        <v>20</v>
      </c>
      <c r="L73" s="54">
        <v>100</v>
      </c>
      <c r="M73" s="133">
        <f t="shared" si="1"/>
        <v>37.779353084759634</v>
      </c>
      <c r="N73" s="133"/>
      <c r="O73" s="47">
        <v>12</v>
      </c>
      <c r="P73" s="54">
        <v>100</v>
      </c>
      <c r="Q73" s="133">
        <f t="shared" si="2"/>
        <v>15.226692704086625</v>
      </c>
      <c r="S73" s="130"/>
      <c r="X73" s="70"/>
      <c r="Y73" s="70"/>
      <c r="Z73" s="70"/>
      <c r="AA73" s="70"/>
      <c r="AB73" s="70"/>
      <c r="AC73" s="70"/>
      <c r="AD73" s="70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</row>
    <row r="74" spans="2:65">
      <c r="B74" s="126" t="s">
        <v>25</v>
      </c>
      <c r="C74" s="46">
        <v>28</v>
      </c>
      <c r="D74" s="54">
        <v>100</v>
      </c>
      <c r="E74" s="134">
        <f t="shared" si="0"/>
        <v>56.398804636957735</v>
      </c>
      <c r="F74" s="171"/>
      <c r="G74" s="127">
        <v>28</v>
      </c>
      <c r="H74" s="54">
        <v>99.999999999999986</v>
      </c>
      <c r="I74" s="48">
        <f t="shared" si="3"/>
        <v>65.586168985326893</v>
      </c>
      <c r="J74" s="171"/>
      <c r="K74" s="46">
        <v>30</v>
      </c>
      <c r="L74" s="54">
        <v>100</v>
      </c>
      <c r="M74" s="133">
        <f t="shared" si="1"/>
        <v>69.083225398621678</v>
      </c>
      <c r="N74" s="133"/>
      <c r="O74" s="47">
        <v>13</v>
      </c>
      <c r="P74" s="54">
        <v>100</v>
      </c>
      <c r="Q74" s="133">
        <f t="shared" si="2"/>
        <v>16.043134870361868</v>
      </c>
      <c r="S74" s="130"/>
      <c r="X74" s="24"/>
      <c r="Y74" s="24"/>
      <c r="Z74" s="24"/>
      <c r="AA74" s="24"/>
      <c r="AB74" s="24"/>
      <c r="AC74" s="24"/>
      <c r="AD74" s="24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</row>
    <row r="75" spans="2:65">
      <c r="B75" s="126" t="s">
        <v>26</v>
      </c>
      <c r="C75" s="46">
        <v>5</v>
      </c>
      <c r="D75" s="49">
        <v>100</v>
      </c>
      <c r="E75" s="134">
        <f t="shared" si="0"/>
        <v>1.4201714683699822</v>
      </c>
      <c r="F75" s="172"/>
      <c r="G75" s="127">
        <v>6</v>
      </c>
      <c r="H75" s="49">
        <v>100</v>
      </c>
      <c r="I75" s="48">
        <f t="shared" si="3"/>
        <v>4.6488535182516575</v>
      </c>
      <c r="J75" s="175"/>
      <c r="K75" s="46">
        <v>5</v>
      </c>
      <c r="L75" s="49">
        <v>100</v>
      </c>
      <c r="M75" s="133">
        <f t="shared" si="1"/>
        <v>6.8449569086949964</v>
      </c>
      <c r="N75" s="133"/>
      <c r="O75" s="47">
        <v>14</v>
      </c>
      <c r="P75" s="49">
        <v>100</v>
      </c>
      <c r="Q75" s="133">
        <f t="shared" si="2"/>
        <v>13.712743859153356</v>
      </c>
      <c r="S75" s="130"/>
      <c r="X75" s="24"/>
      <c r="Y75" s="24"/>
      <c r="Z75" s="24"/>
      <c r="AA75" s="24"/>
      <c r="AB75" s="24"/>
      <c r="AC75" s="24"/>
      <c r="AD75" s="24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</row>
    <row r="76" spans="2:65">
      <c r="B76" s="126" t="s">
        <v>29</v>
      </c>
      <c r="C76" s="46">
        <v>29</v>
      </c>
      <c r="D76" s="49">
        <v>100</v>
      </c>
      <c r="E76" s="134">
        <f t="shared" si="0"/>
        <v>19.380852651597216</v>
      </c>
      <c r="F76" s="171"/>
      <c r="G76" s="127">
        <v>30</v>
      </c>
      <c r="H76" s="49">
        <v>100</v>
      </c>
      <c r="I76" s="48">
        <f t="shared" si="3"/>
        <v>36.886854153041206</v>
      </c>
      <c r="J76" s="171"/>
      <c r="K76" s="46">
        <v>29</v>
      </c>
      <c r="L76" s="49">
        <v>100</v>
      </c>
      <c r="M76" s="133">
        <f t="shared" si="1"/>
        <v>45.806993388549536</v>
      </c>
      <c r="N76" s="133"/>
      <c r="O76" s="47">
        <v>15</v>
      </c>
      <c r="P76" s="49">
        <v>100</v>
      </c>
      <c r="Q76" s="133">
        <f t="shared" si="2"/>
        <v>16.432468684723457</v>
      </c>
      <c r="S76" s="130"/>
      <c r="X76" s="24"/>
      <c r="Y76" s="24"/>
      <c r="Z76" s="24"/>
      <c r="AA76" s="24"/>
      <c r="AB76" s="24"/>
      <c r="AC76" s="24"/>
      <c r="AD76" s="24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</row>
    <row r="77" spans="2:65">
      <c r="B77" s="126" t="s">
        <v>28</v>
      </c>
      <c r="C77" s="46">
        <v>32</v>
      </c>
      <c r="D77" s="54">
        <v>100.00000000000001</v>
      </c>
      <c r="E77" s="134">
        <f t="shared" si="0"/>
        <v>14.018811275381704</v>
      </c>
      <c r="F77" s="171"/>
      <c r="G77" s="127">
        <v>27</v>
      </c>
      <c r="H77" s="54">
        <v>100</v>
      </c>
      <c r="I77" s="48">
        <f t="shared" si="3"/>
        <v>38.377213047257428</v>
      </c>
      <c r="J77" s="171"/>
      <c r="K77" s="46">
        <v>28</v>
      </c>
      <c r="L77" s="54">
        <v>100</v>
      </c>
      <c r="M77" s="133">
        <f t="shared" si="1"/>
        <v>43.22972177592542</v>
      </c>
      <c r="N77" s="133"/>
      <c r="O77" s="47">
        <v>16</v>
      </c>
      <c r="P77" s="54">
        <v>100</v>
      </c>
      <c r="Q77" s="133">
        <f t="shared" si="2"/>
        <v>17.826903982340824</v>
      </c>
      <c r="S77" s="130"/>
      <c r="X77" s="24"/>
      <c r="Y77" s="70"/>
      <c r="Z77" s="24"/>
      <c r="AA77" s="70"/>
      <c r="AB77" s="70"/>
      <c r="AC77" s="24"/>
      <c r="AD77" s="24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</row>
    <row r="78" spans="2:65">
      <c r="B78" s="126" t="s">
        <v>27</v>
      </c>
      <c r="C78" s="46">
        <v>23</v>
      </c>
      <c r="D78" s="49">
        <v>100</v>
      </c>
      <c r="E78" s="134">
        <f t="shared" si="0"/>
        <v>9.6131923595701174</v>
      </c>
      <c r="F78" s="171"/>
      <c r="G78" s="127">
        <v>23</v>
      </c>
      <c r="H78" s="49">
        <v>100</v>
      </c>
      <c r="I78" s="48">
        <f t="shared" si="3"/>
        <v>30.570486366642758</v>
      </c>
      <c r="J78" s="171"/>
      <c r="K78" s="46">
        <v>23</v>
      </c>
      <c r="L78" s="49">
        <v>100</v>
      </c>
      <c r="M78" s="133">
        <f t="shared" si="1"/>
        <v>33.908722454130668</v>
      </c>
      <c r="N78" s="133"/>
      <c r="O78" s="47">
        <v>17</v>
      </c>
      <c r="P78" s="49">
        <v>100</v>
      </c>
      <c r="Q78" s="133">
        <f t="shared" si="2"/>
        <v>17.190243186051013</v>
      </c>
      <c r="S78" s="130"/>
      <c r="X78" s="24"/>
      <c r="Y78" s="24"/>
      <c r="Z78" s="24"/>
      <c r="AA78" s="24"/>
      <c r="AB78" s="24"/>
      <c r="AC78" s="24"/>
      <c r="AD78" s="24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</row>
    <row r="79" spans="2:65">
      <c r="B79" s="126" t="s">
        <v>30</v>
      </c>
      <c r="C79" s="46">
        <v>22</v>
      </c>
      <c r="D79" s="52">
        <v>100.00000000000001</v>
      </c>
      <c r="E79" s="134">
        <f t="shared" si="0"/>
        <v>8.1074529173800389</v>
      </c>
      <c r="F79" s="171"/>
      <c r="G79" s="127">
        <v>24</v>
      </c>
      <c r="H79" s="52">
        <v>100</v>
      </c>
      <c r="I79" s="48">
        <f t="shared" si="3"/>
        <v>26.10152381868</v>
      </c>
      <c r="J79" s="171"/>
      <c r="K79" s="46">
        <v>24</v>
      </c>
      <c r="L79" s="52">
        <v>100</v>
      </c>
      <c r="M79" s="133">
        <f t="shared" si="1"/>
        <v>31.288519729639507</v>
      </c>
      <c r="N79" s="133"/>
      <c r="O79" s="47">
        <v>18</v>
      </c>
      <c r="P79" s="52">
        <v>100</v>
      </c>
      <c r="Q79" s="133">
        <f t="shared" si="2"/>
        <v>16.884286034521409</v>
      </c>
      <c r="S79" s="130"/>
      <c r="X79" s="68"/>
      <c r="Y79" s="67"/>
      <c r="Z79" s="68"/>
      <c r="AA79" s="67"/>
      <c r="AB79" s="67"/>
      <c r="AC79" s="67"/>
      <c r="AD79" s="67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</row>
    <row r="80" spans="2:65">
      <c r="B80" s="126" t="s">
        <v>33</v>
      </c>
      <c r="C80" s="46">
        <v>31</v>
      </c>
      <c r="D80" s="49">
        <v>100</v>
      </c>
      <c r="E80" s="134">
        <f t="shared" si="0"/>
        <v>2.9703358282064345</v>
      </c>
      <c r="F80" s="171"/>
      <c r="G80" s="127">
        <v>25</v>
      </c>
      <c r="H80" s="49">
        <v>100</v>
      </c>
      <c r="I80" s="48">
        <f t="shared" si="3"/>
        <v>22.927506070065903</v>
      </c>
      <c r="J80" s="171"/>
      <c r="K80" s="46">
        <v>22</v>
      </c>
      <c r="L80" s="49">
        <v>100</v>
      </c>
      <c r="M80" s="133">
        <f t="shared" si="1"/>
        <v>27.906469524441334</v>
      </c>
      <c r="N80" s="133"/>
      <c r="O80" s="47">
        <v>19</v>
      </c>
      <c r="P80" s="49">
        <v>100</v>
      </c>
      <c r="Q80" s="133">
        <f t="shared" si="2"/>
        <v>16.488665372111797</v>
      </c>
      <c r="S80" s="130"/>
      <c r="X80" s="24"/>
      <c r="Y80" s="24"/>
      <c r="Z80" s="24"/>
      <c r="AA80" s="24"/>
      <c r="AB80" s="24"/>
      <c r="AC80" s="24"/>
      <c r="AD80" s="24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</row>
    <row r="81" spans="2:65">
      <c r="B81" s="126" t="s">
        <v>32</v>
      </c>
      <c r="C81" s="46">
        <v>30</v>
      </c>
      <c r="D81" s="49">
        <v>100</v>
      </c>
      <c r="E81" s="134">
        <f t="shared" si="0"/>
        <v>20.276647893199833</v>
      </c>
      <c r="F81" s="171"/>
      <c r="G81" s="127">
        <v>29</v>
      </c>
      <c r="H81" s="49">
        <v>100</v>
      </c>
      <c r="I81" s="48">
        <f t="shared" si="3"/>
        <v>41.391898864809079</v>
      </c>
      <c r="J81" s="171"/>
      <c r="K81" s="46">
        <v>31</v>
      </c>
      <c r="L81" s="49">
        <v>100</v>
      </c>
      <c r="M81" s="133">
        <f t="shared" si="1"/>
        <v>44.51358171577705</v>
      </c>
      <c r="N81" s="133"/>
      <c r="O81" s="47">
        <v>20</v>
      </c>
      <c r="P81" s="49">
        <v>100</v>
      </c>
      <c r="Q81" s="133">
        <f t="shared" si="2"/>
        <v>18.405843072474038</v>
      </c>
      <c r="S81" s="130"/>
      <c r="X81" s="24"/>
      <c r="Y81" s="71"/>
      <c r="Z81" s="27"/>
      <c r="AA81" s="71"/>
      <c r="AB81" s="24"/>
      <c r="AC81" s="71"/>
      <c r="AD81" s="24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</row>
    <row r="82" spans="2:65">
      <c r="B82" s="126" t="s">
        <v>31</v>
      </c>
      <c r="C82" s="46">
        <v>9</v>
      </c>
      <c r="D82" s="49">
        <v>100</v>
      </c>
      <c r="E82" s="134">
        <f t="shared" si="0"/>
        <v>3.7094273349772817</v>
      </c>
      <c r="F82" s="171"/>
      <c r="G82" s="127">
        <v>12</v>
      </c>
      <c r="H82" s="49">
        <v>100</v>
      </c>
      <c r="I82" s="48">
        <f t="shared" si="3"/>
        <v>10.710744618163984</v>
      </c>
      <c r="J82" s="171"/>
      <c r="K82" s="46">
        <v>15</v>
      </c>
      <c r="L82" s="49">
        <v>100</v>
      </c>
      <c r="M82" s="133">
        <f t="shared" si="1"/>
        <v>12.697629951784576</v>
      </c>
      <c r="N82" s="133"/>
      <c r="O82" s="47">
        <v>21</v>
      </c>
      <c r="P82" s="49">
        <v>100</v>
      </c>
      <c r="Q82" s="133">
        <f t="shared" si="2"/>
        <v>18.201192538798981</v>
      </c>
      <c r="S82" s="130"/>
      <c r="X82" s="72"/>
      <c r="Y82" s="72"/>
      <c r="Z82" s="72"/>
      <c r="AA82" s="72"/>
      <c r="AB82" s="72"/>
      <c r="AC82" s="72"/>
      <c r="AD82" s="7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</row>
    <row r="83" spans="2:65" s="36" customFormat="1">
      <c r="B83" s="126" t="s">
        <v>152</v>
      </c>
      <c r="C83" s="46">
        <v>33</v>
      </c>
      <c r="D83" s="49">
        <v>100</v>
      </c>
      <c r="E83" s="134">
        <f t="shared" si="0"/>
        <v>2.5797872340425529</v>
      </c>
      <c r="F83" s="175"/>
      <c r="G83" s="127">
        <v>31</v>
      </c>
      <c r="H83" s="49">
        <v>100</v>
      </c>
      <c r="I83" s="48">
        <f t="shared" si="3"/>
        <v>22.418115260197389</v>
      </c>
      <c r="J83" s="175"/>
      <c r="K83" s="46">
        <v>27</v>
      </c>
      <c r="L83" s="49">
        <v>100</v>
      </c>
      <c r="M83" s="133">
        <f t="shared" si="1"/>
        <v>27.678831198446215</v>
      </c>
      <c r="N83" s="133"/>
      <c r="O83" s="47">
        <v>22</v>
      </c>
      <c r="P83" s="49">
        <v>100</v>
      </c>
      <c r="Q83" s="133">
        <f t="shared" si="2"/>
        <v>18.007644114357689</v>
      </c>
      <c r="S83" s="131"/>
      <c r="X83" s="73"/>
      <c r="Y83" s="73"/>
      <c r="Z83" s="73"/>
      <c r="AA83" s="73"/>
      <c r="AB83" s="73"/>
      <c r="AC83" s="73"/>
      <c r="AD83" s="73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</row>
    <row r="84" spans="2:65">
      <c r="B84" s="126" t="s">
        <v>34</v>
      </c>
      <c r="C84" s="46">
        <v>21</v>
      </c>
      <c r="D84" s="49">
        <v>100</v>
      </c>
      <c r="E84" s="134">
        <f t="shared" si="0"/>
        <v>2.9982010793523886</v>
      </c>
      <c r="F84" s="175"/>
      <c r="G84" s="127">
        <v>21</v>
      </c>
      <c r="H84" s="49">
        <v>100</v>
      </c>
      <c r="I84" s="48">
        <f t="shared" si="3"/>
        <v>15.028586399836341</v>
      </c>
      <c r="J84" s="175"/>
      <c r="K84" s="46">
        <v>21</v>
      </c>
      <c r="L84" s="49">
        <v>100.00000000000001</v>
      </c>
      <c r="M84" s="133">
        <f t="shared" si="1"/>
        <v>17.651423458156568</v>
      </c>
      <c r="N84" s="133"/>
      <c r="O84" s="47">
        <v>23</v>
      </c>
      <c r="P84" s="49">
        <v>100.00000000000001</v>
      </c>
      <c r="Q84" s="133">
        <f t="shared" si="2"/>
        <v>18.496662086059942</v>
      </c>
      <c r="S84" s="130"/>
      <c r="X84" s="74"/>
      <c r="Y84" s="74"/>
      <c r="Z84" s="74"/>
      <c r="AA84" s="74"/>
      <c r="AB84" s="74"/>
      <c r="AC84" s="74"/>
      <c r="AD84" s="74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</row>
    <row r="85" spans="2:65">
      <c r="B85" s="126" t="s">
        <v>35</v>
      </c>
      <c r="C85" s="46">
        <v>42</v>
      </c>
      <c r="D85" s="54">
        <v>100.00000000000001</v>
      </c>
      <c r="E85" s="134">
        <f t="shared" si="0"/>
        <v>9.3688449892700714</v>
      </c>
      <c r="F85" s="56"/>
      <c r="G85" s="127">
        <v>37</v>
      </c>
      <c r="H85" s="54">
        <v>100</v>
      </c>
      <c r="I85" s="48">
        <f t="shared" si="3"/>
        <v>38.221215588297106</v>
      </c>
      <c r="J85" s="56"/>
      <c r="K85" s="46">
        <v>36</v>
      </c>
      <c r="L85" s="54">
        <v>100</v>
      </c>
      <c r="M85" s="133">
        <f t="shared" si="1"/>
        <v>46.237072725007266</v>
      </c>
      <c r="N85" s="133"/>
      <c r="O85" s="53">
        <v>24</v>
      </c>
      <c r="P85" s="54">
        <v>100</v>
      </c>
      <c r="Q85" s="133">
        <f t="shared" si="2"/>
        <v>17.848527161010587</v>
      </c>
      <c r="S85" s="130"/>
      <c r="X85" s="75"/>
      <c r="Y85" s="75"/>
      <c r="Z85" s="75"/>
      <c r="AA85" s="75"/>
      <c r="AB85" s="75"/>
      <c r="AC85" s="75"/>
      <c r="AD85" s="75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</row>
    <row r="86" spans="2:65">
      <c r="B86" s="126" t="s">
        <v>36</v>
      </c>
      <c r="C86" s="46">
        <v>11</v>
      </c>
      <c r="D86" s="49">
        <v>100</v>
      </c>
      <c r="E86" s="134">
        <f t="shared" si="0"/>
        <v>2.3230593607305936</v>
      </c>
      <c r="F86" s="172"/>
      <c r="G86" s="127">
        <v>10</v>
      </c>
      <c r="H86" s="49">
        <v>100</v>
      </c>
      <c r="I86" s="48">
        <f t="shared" si="3"/>
        <v>5.6922202493209317</v>
      </c>
      <c r="J86" s="175"/>
      <c r="K86" s="46">
        <v>9</v>
      </c>
      <c r="L86" s="49">
        <v>100</v>
      </c>
      <c r="M86" s="133">
        <f t="shared" si="1"/>
        <v>6.1115250168942818</v>
      </c>
      <c r="N86" s="133"/>
      <c r="O86" s="47">
        <v>25</v>
      </c>
      <c r="P86" s="49">
        <v>100</v>
      </c>
      <c r="Q86" s="133">
        <f t="shared" si="2"/>
        <v>19.87852193334097</v>
      </c>
      <c r="S86" s="130"/>
      <c r="X86" s="75"/>
      <c r="Y86" s="75"/>
      <c r="Z86" s="75"/>
      <c r="AA86" s="75"/>
      <c r="AB86" s="75"/>
      <c r="AC86" s="75"/>
      <c r="AD86" s="75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</row>
    <row r="87" spans="2:65">
      <c r="B87" s="126" t="s">
        <v>38</v>
      </c>
      <c r="C87" s="46">
        <v>41</v>
      </c>
      <c r="D87" s="54">
        <v>100</v>
      </c>
      <c r="E87" s="134">
        <f t="shared" si="0"/>
        <v>35.500176325379101</v>
      </c>
      <c r="F87" s="171"/>
      <c r="G87" s="127">
        <v>40</v>
      </c>
      <c r="H87" s="54">
        <v>100</v>
      </c>
      <c r="I87" s="48">
        <f t="shared" si="3"/>
        <v>47.878999075203389</v>
      </c>
      <c r="J87" s="171"/>
      <c r="K87" s="46">
        <v>39</v>
      </c>
      <c r="L87" s="54">
        <v>100</v>
      </c>
      <c r="M87" s="133">
        <f t="shared" si="1"/>
        <v>45.807788871372686</v>
      </c>
      <c r="N87" s="133"/>
      <c r="O87" s="47">
        <v>26</v>
      </c>
      <c r="P87" s="54">
        <v>100</v>
      </c>
      <c r="Q87" s="133">
        <f t="shared" si="2"/>
        <v>18.693094195021001</v>
      </c>
      <c r="S87" s="130"/>
      <c r="X87" s="3"/>
      <c r="Y87" s="3"/>
      <c r="Z87" s="3"/>
      <c r="AA87" s="3"/>
      <c r="AB87" s="3"/>
      <c r="AC87" s="3"/>
      <c r="AD87" s="3"/>
      <c r="AE87" s="3"/>
      <c r="AF87" s="76"/>
      <c r="AG87" s="76"/>
      <c r="AH87" s="76"/>
      <c r="AI87" s="76"/>
      <c r="AJ87" s="77"/>
      <c r="AK87" s="77"/>
      <c r="AL87" s="76"/>
      <c r="AM87" s="3"/>
      <c r="AN87" s="3"/>
      <c r="AO87" s="3"/>
      <c r="AP87" s="76"/>
      <c r="AQ87" s="3"/>
      <c r="AR87" s="76"/>
      <c r="AS87" s="76"/>
      <c r="AT87" s="76"/>
      <c r="AU87" s="76"/>
      <c r="AV87" s="76"/>
      <c r="AW87" s="76"/>
      <c r="AX87" s="76"/>
      <c r="AY87" s="76"/>
      <c r="AZ87" s="76"/>
    </row>
    <row r="88" spans="2:65">
      <c r="B88" s="126" t="s">
        <v>37</v>
      </c>
      <c r="C88" s="46">
        <v>8</v>
      </c>
      <c r="D88" s="49">
        <v>100</v>
      </c>
      <c r="E88" s="134">
        <f t="shared" si="0"/>
        <v>1.614981101018869</v>
      </c>
      <c r="F88" s="171"/>
      <c r="G88" s="127">
        <v>14</v>
      </c>
      <c r="H88" s="49">
        <v>100</v>
      </c>
      <c r="I88" s="48">
        <f t="shared" si="3"/>
        <v>4.5974453052637632</v>
      </c>
      <c r="J88" s="171"/>
      <c r="K88" s="46">
        <v>13</v>
      </c>
      <c r="L88" s="49">
        <v>100</v>
      </c>
      <c r="M88" s="133">
        <f t="shared" si="1"/>
        <v>8.4835063658863863</v>
      </c>
      <c r="N88" s="133"/>
      <c r="O88" s="47">
        <v>27</v>
      </c>
      <c r="P88" s="49">
        <v>100</v>
      </c>
      <c r="Q88" s="133">
        <f t="shared" si="2"/>
        <v>18.863021747619587</v>
      </c>
      <c r="S88" s="130"/>
      <c r="X88" s="3"/>
      <c r="Y88" s="76"/>
      <c r="Z88" s="3"/>
      <c r="AA88" s="76"/>
      <c r="AB88" s="76"/>
      <c r="AC88" s="76"/>
      <c r="AD88" s="76"/>
      <c r="AE88" s="76"/>
      <c r="AF88" s="76"/>
      <c r="AG88" s="76"/>
      <c r="AH88" s="76"/>
      <c r="AI88" s="76"/>
      <c r="AJ88" s="77"/>
      <c r="AK88" s="77"/>
      <c r="AL88" s="76"/>
      <c r="AM88" s="3"/>
      <c r="AN88" s="3"/>
      <c r="AO88" s="3"/>
      <c r="AP88" s="76"/>
      <c r="AQ88" s="3"/>
      <c r="AR88" s="76"/>
      <c r="AS88" s="76"/>
      <c r="AT88" s="76"/>
      <c r="AU88" s="76"/>
      <c r="AV88" s="76"/>
      <c r="AW88" s="76"/>
      <c r="AX88" s="76"/>
      <c r="AY88" s="76"/>
      <c r="AZ88" s="76"/>
    </row>
    <row r="89" spans="2:65">
      <c r="B89" s="126" t="s">
        <v>41</v>
      </c>
      <c r="C89" s="46">
        <v>34</v>
      </c>
      <c r="D89" s="49">
        <v>100</v>
      </c>
      <c r="E89" s="134">
        <f t="shared" si="0"/>
        <v>1.9406091035211732</v>
      </c>
      <c r="F89" s="171"/>
      <c r="G89" s="127">
        <v>34</v>
      </c>
      <c r="H89" s="49">
        <v>100</v>
      </c>
      <c r="I89" s="48">
        <f t="shared" si="3"/>
        <v>19.825540763237591</v>
      </c>
      <c r="J89" s="171"/>
      <c r="K89" s="46">
        <v>32</v>
      </c>
      <c r="L89" s="49">
        <v>100</v>
      </c>
      <c r="M89" s="133">
        <f t="shared" si="1"/>
        <v>35.533486615040303</v>
      </c>
      <c r="N89" s="133"/>
      <c r="O89" s="47">
        <v>28</v>
      </c>
      <c r="P89" s="49">
        <v>100</v>
      </c>
      <c r="Q89" s="133">
        <f t="shared" si="2"/>
        <v>19.188836889657466</v>
      </c>
      <c r="S89" s="130"/>
      <c r="X89" s="3"/>
      <c r="Y89" s="76"/>
      <c r="Z89" s="3"/>
      <c r="AA89" s="76"/>
      <c r="AB89" s="76"/>
      <c r="AC89" s="76"/>
      <c r="AD89" s="76"/>
      <c r="AE89" s="76"/>
      <c r="AF89" s="76"/>
      <c r="AG89" s="76"/>
      <c r="AH89" s="76"/>
      <c r="AI89" s="76"/>
      <c r="AJ89" s="78"/>
      <c r="AK89" s="78"/>
      <c r="AL89" s="76"/>
      <c r="AM89" s="3"/>
      <c r="AN89" s="3"/>
      <c r="AO89" s="3"/>
      <c r="AP89" s="76"/>
      <c r="AQ89" s="3"/>
      <c r="AR89" s="76"/>
      <c r="AS89" s="76"/>
      <c r="AT89" s="76"/>
      <c r="AU89" s="76"/>
      <c r="AV89" s="76"/>
      <c r="AW89" s="76"/>
      <c r="AX89" s="76"/>
      <c r="AY89" s="76"/>
      <c r="AZ89" s="76"/>
    </row>
    <row r="90" spans="2:65">
      <c r="B90" s="126" t="s">
        <v>39</v>
      </c>
      <c r="C90" s="46">
        <v>25</v>
      </c>
      <c r="D90" s="54">
        <v>100</v>
      </c>
      <c r="E90" s="134">
        <f t="shared" si="0"/>
        <v>4.9161879972209448</v>
      </c>
      <c r="F90" s="176"/>
      <c r="G90" s="127">
        <v>26</v>
      </c>
      <c r="H90" s="54">
        <v>100</v>
      </c>
      <c r="I90" s="48">
        <f t="shared" si="3"/>
        <v>13.389964725361745</v>
      </c>
      <c r="J90" s="176"/>
      <c r="K90" s="46">
        <v>25</v>
      </c>
      <c r="L90" s="54">
        <v>100.00000000000001</v>
      </c>
      <c r="M90" s="133">
        <f t="shared" si="1"/>
        <v>17.083570642062497</v>
      </c>
      <c r="N90" s="133"/>
      <c r="O90" s="47">
        <v>29</v>
      </c>
      <c r="P90" s="54">
        <v>100.00000000000001</v>
      </c>
      <c r="Q90" s="133">
        <f t="shared" si="2"/>
        <v>17.491640713071057</v>
      </c>
      <c r="S90" s="130"/>
      <c r="X90" s="79"/>
      <c r="Y90" s="79"/>
      <c r="Z90" s="79"/>
      <c r="AA90" s="79"/>
      <c r="AB90" s="79"/>
      <c r="AC90" s="79"/>
      <c r="AD90" s="79"/>
      <c r="AE90" s="79"/>
      <c r="AF90" s="79"/>
      <c r="AG90" s="79"/>
      <c r="AH90" s="76"/>
      <c r="AI90" s="76"/>
      <c r="AJ90" s="193"/>
      <c r="AK90" s="193"/>
      <c r="AL90" s="193"/>
      <c r="AM90" s="193"/>
      <c r="AN90" s="193"/>
      <c r="AO90" s="193"/>
      <c r="AP90" s="193"/>
      <c r="AQ90" s="193"/>
      <c r="AR90" s="193"/>
      <c r="AS90" s="193"/>
      <c r="AT90" s="193"/>
      <c r="AU90" s="193"/>
      <c r="AV90" s="193"/>
      <c r="AW90" s="193"/>
      <c r="AX90" s="193"/>
      <c r="AY90" s="193"/>
      <c r="AZ90" s="193"/>
    </row>
    <row r="91" spans="2:65">
      <c r="B91" s="126" t="s">
        <v>42</v>
      </c>
      <c r="C91" s="46">
        <v>14</v>
      </c>
      <c r="D91" s="49">
        <v>100</v>
      </c>
      <c r="E91" s="134">
        <f t="shared" si="0"/>
        <v>1.6495592319768142</v>
      </c>
      <c r="F91" s="171"/>
      <c r="G91" s="127">
        <v>17</v>
      </c>
      <c r="H91" s="49">
        <v>100</v>
      </c>
      <c r="I91" s="48">
        <f t="shared" si="3"/>
        <v>5.8537437151089042</v>
      </c>
      <c r="J91" s="171"/>
      <c r="K91" s="46">
        <v>18</v>
      </c>
      <c r="L91" s="49">
        <v>100</v>
      </c>
      <c r="M91" s="133">
        <f t="shared" si="1"/>
        <v>10.745856300883977</v>
      </c>
      <c r="N91" s="133"/>
      <c r="O91" s="47">
        <v>30</v>
      </c>
      <c r="P91" s="49">
        <v>100</v>
      </c>
      <c r="Q91" s="133">
        <f t="shared" si="2"/>
        <v>19.006734850763728</v>
      </c>
      <c r="S91" s="130"/>
    </row>
    <row r="92" spans="2:65">
      <c r="B92" s="126" t="s">
        <v>40</v>
      </c>
      <c r="C92" s="46">
        <v>40</v>
      </c>
      <c r="D92" s="54">
        <v>100</v>
      </c>
      <c r="E92" s="134">
        <f t="shared" si="0"/>
        <v>11.328556458693251</v>
      </c>
      <c r="F92" s="172"/>
      <c r="G92" s="127">
        <v>38</v>
      </c>
      <c r="H92" s="54">
        <v>100</v>
      </c>
      <c r="I92" s="48">
        <f t="shared" si="3"/>
        <v>37.048299878606549</v>
      </c>
      <c r="J92" s="175"/>
      <c r="K92" s="46">
        <v>38</v>
      </c>
      <c r="L92" s="54">
        <v>100</v>
      </c>
      <c r="M92" s="133">
        <f t="shared" si="1"/>
        <v>39.450603453302122</v>
      </c>
      <c r="N92" s="133"/>
      <c r="O92" s="47">
        <v>31</v>
      </c>
      <c r="P92" s="54">
        <v>100</v>
      </c>
      <c r="Q92" s="133">
        <f t="shared" si="2"/>
        <v>20.711741178399947</v>
      </c>
      <c r="S92" s="130"/>
    </row>
    <row r="93" spans="2:65">
      <c r="B93" s="126" t="s">
        <v>43</v>
      </c>
      <c r="C93" s="46">
        <v>36</v>
      </c>
      <c r="D93" s="49">
        <v>100</v>
      </c>
      <c r="E93" s="134">
        <f t="shared" si="0"/>
        <v>7.4419820391702913</v>
      </c>
      <c r="F93" s="172"/>
      <c r="G93" s="127">
        <v>35</v>
      </c>
      <c r="H93" s="49">
        <v>100</v>
      </c>
      <c r="I93" s="48">
        <f t="shared" si="3"/>
        <v>27.698163230464868</v>
      </c>
      <c r="J93" s="175"/>
      <c r="K93" s="46">
        <v>35</v>
      </c>
      <c r="L93" s="49">
        <v>100</v>
      </c>
      <c r="M93" s="133">
        <f t="shared" si="1"/>
        <v>30.812199164097116</v>
      </c>
      <c r="N93" s="133"/>
      <c r="O93" s="47">
        <v>32</v>
      </c>
      <c r="P93" s="49">
        <v>100</v>
      </c>
      <c r="Q93" s="133">
        <f t="shared" si="2"/>
        <v>21.032443512475556</v>
      </c>
      <c r="S93" s="130"/>
    </row>
    <row r="94" spans="2:65">
      <c r="B94" s="126" t="s">
        <v>44</v>
      </c>
      <c r="C94" s="46">
        <v>12</v>
      </c>
      <c r="D94" s="49">
        <v>100</v>
      </c>
      <c r="E94" s="134">
        <f t="shared" si="0"/>
        <v>1.2674033117234083</v>
      </c>
      <c r="F94" s="171"/>
      <c r="G94" s="127">
        <v>13</v>
      </c>
      <c r="H94" s="49">
        <v>100</v>
      </c>
      <c r="I94" s="48">
        <f t="shared" si="3"/>
        <v>3.8268906069492576</v>
      </c>
      <c r="J94" s="171"/>
      <c r="K94" s="46">
        <v>12</v>
      </c>
      <c r="L94" s="49">
        <v>100</v>
      </c>
      <c r="M94" s="133">
        <f t="shared" si="1"/>
        <v>4.3301544890581809</v>
      </c>
      <c r="N94" s="133"/>
      <c r="O94" s="47">
        <v>33</v>
      </c>
      <c r="P94" s="49">
        <v>100</v>
      </c>
      <c r="Q94" s="133">
        <f t="shared" si="2"/>
        <v>21.700335387255283</v>
      </c>
      <c r="S94" s="130"/>
    </row>
    <row r="95" spans="2:65">
      <c r="B95" s="126" t="s">
        <v>45</v>
      </c>
      <c r="C95" s="46">
        <v>39</v>
      </c>
      <c r="D95" s="54">
        <v>100.00000000000001</v>
      </c>
      <c r="E95" s="134">
        <f t="shared" si="0"/>
        <v>2.0508117796627832</v>
      </c>
      <c r="F95" s="171"/>
      <c r="G95" s="127">
        <v>36</v>
      </c>
      <c r="H95" s="54">
        <v>100</v>
      </c>
      <c r="I95" s="48">
        <f t="shared" si="3"/>
        <v>16.021043057651362</v>
      </c>
      <c r="J95" s="171"/>
      <c r="K95" s="46">
        <v>34</v>
      </c>
      <c r="L95" s="54">
        <v>100</v>
      </c>
      <c r="M95" s="133">
        <f t="shared" si="1"/>
        <v>22.215709605003255</v>
      </c>
      <c r="N95" s="133"/>
      <c r="O95" s="47">
        <v>34</v>
      </c>
      <c r="P95" s="54">
        <v>100</v>
      </c>
      <c r="Q95" s="133">
        <f t="shared" si="2"/>
        <v>17.545748687211585</v>
      </c>
      <c r="S95" s="130"/>
    </row>
    <row r="96" spans="2:65">
      <c r="B96" s="126" t="s">
        <v>47</v>
      </c>
      <c r="C96" s="46">
        <v>26</v>
      </c>
      <c r="D96" s="49">
        <v>100</v>
      </c>
      <c r="E96" s="134">
        <f t="shared" si="0"/>
        <v>3.654406084734684</v>
      </c>
      <c r="F96" s="171"/>
      <c r="G96" s="127">
        <v>32</v>
      </c>
      <c r="H96" s="49">
        <v>100</v>
      </c>
      <c r="I96" s="48">
        <f t="shared" si="3"/>
        <v>7.6294238918795099</v>
      </c>
      <c r="J96" s="171"/>
      <c r="K96" s="46">
        <v>33</v>
      </c>
      <c r="L96" s="49">
        <v>100</v>
      </c>
      <c r="M96" s="133">
        <f t="shared" si="1"/>
        <v>15.111879683487922</v>
      </c>
      <c r="N96" s="133"/>
      <c r="O96" s="47">
        <v>35</v>
      </c>
      <c r="P96" s="49">
        <v>100</v>
      </c>
      <c r="Q96" s="133">
        <f t="shared" si="2"/>
        <v>17.17830109335576</v>
      </c>
      <c r="S96" s="130"/>
    </row>
    <row r="97" spans="2:19">
      <c r="B97" s="126" t="s">
        <v>46</v>
      </c>
      <c r="C97" s="46">
        <v>15</v>
      </c>
      <c r="D97" s="49">
        <v>100.00000000000001</v>
      </c>
      <c r="E97" s="134">
        <f t="shared" si="0"/>
        <v>1.0783100583348064</v>
      </c>
      <c r="F97" s="171"/>
      <c r="G97" s="127">
        <v>18</v>
      </c>
      <c r="H97" s="49">
        <v>99.999999999999986</v>
      </c>
      <c r="I97" s="48">
        <f t="shared" si="3"/>
        <v>3.9372773877416565</v>
      </c>
      <c r="J97" s="171"/>
      <c r="K97" s="46">
        <v>19</v>
      </c>
      <c r="L97" s="49">
        <v>100</v>
      </c>
      <c r="M97" s="133">
        <f t="shared" si="1"/>
        <v>4.0237829655007573</v>
      </c>
      <c r="N97" s="133"/>
      <c r="O97" s="47">
        <v>36</v>
      </c>
      <c r="P97" s="49">
        <v>100</v>
      </c>
      <c r="Q97" s="133">
        <f t="shared" si="2"/>
        <v>16.887982636651927</v>
      </c>
      <c r="S97" s="130"/>
    </row>
    <row r="98" spans="2:19">
      <c r="B98" s="126" t="s">
        <v>48</v>
      </c>
      <c r="C98" s="46">
        <v>44</v>
      </c>
      <c r="D98" s="49">
        <v>100</v>
      </c>
      <c r="E98" s="134">
        <f t="shared" si="0"/>
        <v>2.7311140884262599</v>
      </c>
      <c r="F98" s="171"/>
      <c r="G98" s="127">
        <v>43</v>
      </c>
      <c r="H98" s="49">
        <v>100</v>
      </c>
      <c r="I98" s="48">
        <f t="shared" si="3"/>
        <v>18.432746196957567</v>
      </c>
      <c r="J98" s="171"/>
      <c r="K98" s="46">
        <v>43</v>
      </c>
      <c r="L98" s="49">
        <v>100</v>
      </c>
      <c r="M98" s="133">
        <f t="shared" si="1"/>
        <v>28.040767064503154</v>
      </c>
      <c r="N98" s="133"/>
      <c r="O98" s="47">
        <v>37</v>
      </c>
      <c r="P98" s="49">
        <v>100</v>
      </c>
      <c r="Q98" s="133">
        <f t="shared" si="2"/>
        <v>16.799292661361626</v>
      </c>
      <c r="S98" s="130"/>
    </row>
    <row r="99" spans="2:19">
      <c r="B99" s="126" t="s">
        <v>50</v>
      </c>
      <c r="C99" s="46">
        <v>7</v>
      </c>
      <c r="D99" s="49">
        <v>100</v>
      </c>
      <c r="E99" s="134">
        <f t="shared" si="0"/>
        <v>0.71917416821851865</v>
      </c>
      <c r="F99" s="172"/>
      <c r="G99" s="127">
        <v>7</v>
      </c>
      <c r="H99" s="49">
        <v>100</v>
      </c>
      <c r="I99" s="48">
        <f t="shared" si="3"/>
        <v>1.221699433094976</v>
      </c>
      <c r="J99" s="175"/>
      <c r="K99" s="46">
        <v>7</v>
      </c>
      <c r="L99" s="49">
        <v>100</v>
      </c>
      <c r="M99" s="133">
        <f t="shared" si="1"/>
        <v>1.6665128277376446</v>
      </c>
      <c r="N99" s="133"/>
      <c r="O99" s="47">
        <v>38</v>
      </c>
      <c r="P99" s="49">
        <v>100</v>
      </c>
      <c r="Q99" s="133">
        <f t="shared" si="2"/>
        <v>12.438340685369088</v>
      </c>
      <c r="S99" s="130"/>
    </row>
    <row r="100" spans="2:19">
      <c r="B100" s="126" t="s">
        <v>49</v>
      </c>
      <c r="C100" s="46">
        <v>45</v>
      </c>
      <c r="D100" s="49">
        <v>100</v>
      </c>
      <c r="E100" s="134">
        <f t="shared" si="0"/>
        <v>4.5838931478700706</v>
      </c>
      <c r="F100" s="171"/>
      <c r="G100" s="127">
        <v>42</v>
      </c>
      <c r="H100" s="49">
        <v>100</v>
      </c>
      <c r="I100" s="48">
        <f t="shared" si="3"/>
        <v>15.912538166059292</v>
      </c>
      <c r="J100" s="171"/>
      <c r="K100" s="46">
        <v>42</v>
      </c>
      <c r="L100" s="49">
        <v>100</v>
      </c>
      <c r="M100" s="133">
        <f t="shared" si="1"/>
        <v>19.589220609032996</v>
      </c>
      <c r="N100" s="133"/>
      <c r="O100" s="47">
        <v>39</v>
      </c>
      <c r="P100" s="49">
        <v>100</v>
      </c>
      <c r="Q100" s="133">
        <f t="shared" si="2"/>
        <v>15.426165402252501</v>
      </c>
      <c r="S100" s="130"/>
    </row>
    <row r="101" spans="2:19">
      <c r="B101" s="126" t="s">
        <v>54</v>
      </c>
      <c r="C101" s="46">
        <v>50</v>
      </c>
      <c r="D101" s="49">
        <v>100</v>
      </c>
      <c r="E101" s="134">
        <f t="shared" si="0"/>
        <v>21.168698241369686</v>
      </c>
      <c r="F101" s="171"/>
      <c r="G101" s="127">
        <v>51</v>
      </c>
      <c r="H101" s="49">
        <v>100</v>
      </c>
      <c r="I101" s="48">
        <f t="shared" si="3"/>
        <v>22.548518896833503</v>
      </c>
      <c r="J101" s="171"/>
      <c r="K101" s="46">
        <v>51</v>
      </c>
      <c r="L101" s="49">
        <v>100</v>
      </c>
      <c r="M101" s="133">
        <f t="shared" si="1"/>
        <v>33.658222837918068</v>
      </c>
      <c r="N101" s="133"/>
      <c r="O101" s="47">
        <v>40</v>
      </c>
      <c r="P101" s="49">
        <v>100</v>
      </c>
      <c r="Q101" s="133">
        <f t="shared" si="2"/>
        <v>8.5653496611213793</v>
      </c>
      <c r="S101" s="130"/>
    </row>
    <row r="102" spans="2:19">
      <c r="B102" s="126" t="s">
        <v>51</v>
      </c>
      <c r="C102" s="46">
        <v>17</v>
      </c>
      <c r="D102" s="49">
        <v>100.00000000000001</v>
      </c>
      <c r="E102" s="134">
        <f t="shared" si="0"/>
        <v>0.79788703599332522</v>
      </c>
      <c r="F102" s="171"/>
      <c r="G102" s="127">
        <v>22</v>
      </c>
      <c r="H102" s="49">
        <v>100</v>
      </c>
      <c r="I102" s="48">
        <f t="shared" si="3"/>
        <v>1.3136387622107912</v>
      </c>
      <c r="J102" s="171"/>
      <c r="K102" s="46">
        <v>26</v>
      </c>
      <c r="L102" s="49">
        <v>100</v>
      </c>
      <c r="M102" s="133">
        <f t="shared" si="1"/>
        <v>2.5348475065517113</v>
      </c>
      <c r="N102" s="133"/>
      <c r="O102" s="47">
        <v>41</v>
      </c>
      <c r="P102" s="49">
        <v>100</v>
      </c>
      <c r="Q102" s="133">
        <f t="shared" si="2"/>
        <v>9.1249424854645085</v>
      </c>
      <c r="S102" s="130"/>
    </row>
    <row r="103" spans="2:19">
      <c r="B103" s="126" t="s">
        <v>55</v>
      </c>
      <c r="C103" s="46">
        <v>43</v>
      </c>
      <c r="D103" s="54">
        <v>100</v>
      </c>
      <c r="E103" s="134">
        <f t="shared" si="0"/>
        <v>4.2563050241609846</v>
      </c>
      <c r="F103" s="171"/>
      <c r="G103" s="127">
        <v>45</v>
      </c>
      <c r="H103" s="54">
        <v>100</v>
      </c>
      <c r="I103" s="48">
        <f t="shared" si="3"/>
        <v>6.875634134231376</v>
      </c>
      <c r="J103" s="171"/>
      <c r="K103" s="46">
        <v>45</v>
      </c>
      <c r="L103" s="54">
        <v>100</v>
      </c>
      <c r="M103" s="133">
        <f t="shared" si="1"/>
        <v>8.9793756300941503</v>
      </c>
      <c r="N103" s="133"/>
      <c r="O103" s="47">
        <v>42</v>
      </c>
      <c r="P103" s="54">
        <v>100</v>
      </c>
      <c r="Q103" s="133">
        <f t="shared" si="2"/>
        <v>5.2435332483957309</v>
      </c>
      <c r="S103" s="130"/>
    </row>
    <row r="104" spans="2:19">
      <c r="B104" s="126" t="s">
        <v>153</v>
      </c>
      <c r="C104" s="46">
        <v>35</v>
      </c>
      <c r="D104" s="49">
        <v>100</v>
      </c>
      <c r="E104" s="134">
        <f t="shared" si="0"/>
        <v>1.3325772611284377</v>
      </c>
      <c r="F104" s="171"/>
      <c r="G104" s="127">
        <v>39</v>
      </c>
      <c r="H104" s="49">
        <v>100</v>
      </c>
      <c r="I104" s="48">
        <f t="shared" si="3"/>
        <v>2.8124331197361299</v>
      </c>
      <c r="J104" s="171"/>
      <c r="K104" s="46">
        <v>40</v>
      </c>
      <c r="L104" s="49">
        <v>100</v>
      </c>
      <c r="M104" s="133">
        <f t="shared" si="1"/>
        <v>4.6802188154251372</v>
      </c>
      <c r="N104" s="133"/>
      <c r="O104" s="47">
        <v>43</v>
      </c>
      <c r="P104" s="49">
        <v>100</v>
      </c>
      <c r="Q104" s="133">
        <f t="shared" si="2"/>
        <v>4.9053304750841304</v>
      </c>
      <c r="S104" s="130"/>
    </row>
    <row r="105" spans="2:19">
      <c r="B105" s="126" t="s">
        <v>154</v>
      </c>
      <c r="C105" s="46">
        <v>51</v>
      </c>
      <c r="D105" s="49">
        <v>100</v>
      </c>
      <c r="E105" s="134">
        <f t="shared" si="0"/>
        <v>1.3565150936186474</v>
      </c>
      <c r="F105" s="171"/>
      <c r="G105" s="127">
        <v>49</v>
      </c>
      <c r="H105" s="49">
        <v>100</v>
      </c>
      <c r="I105" s="48">
        <f t="shared" si="3"/>
        <v>9.996190890787398</v>
      </c>
      <c r="J105" s="171"/>
      <c r="K105" s="46">
        <v>49</v>
      </c>
      <c r="L105" s="49">
        <v>100</v>
      </c>
      <c r="M105" s="133">
        <f t="shared" si="1"/>
        <v>13.087105862375054</v>
      </c>
      <c r="N105" s="133"/>
      <c r="O105" s="47">
        <v>44</v>
      </c>
      <c r="P105" s="49">
        <v>100</v>
      </c>
      <c r="Q105" s="133">
        <f t="shared" si="2"/>
        <v>4.620359346249594</v>
      </c>
      <c r="S105" s="130"/>
    </row>
    <row r="106" spans="2:19">
      <c r="B106" s="126" t="s">
        <v>56</v>
      </c>
      <c r="C106" s="46">
        <v>48</v>
      </c>
      <c r="D106" s="49">
        <v>100</v>
      </c>
      <c r="E106" s="134">
        <f t="shared" si="0"/>
        <v>1.1452202958485764</v>
      </c>
      <c r="F106" s="171"/>
      <c r="G106" s="127">
        <v>48</v>
      </c>
      <c r="H106" s="49">
        <v>100</v>
      </c>
      <c r="I106" s="48">
        <f t="shared" si="3"/>
        <v>5.4727646454265155</v>
      </c>
      <c r="J106" s="171"/>
      <c r="K106" s="46">
        <v>48</v>
      </c>
      <c r="L106" s="49">
        <v>100</v>
      </c>
      <c r="M106" s="133">
        <f t="shared" si="1"/>
        <v>2.8351950124318104</v>
      </c>
      <c r="N106" s="133"/>
      <c r="O106" s="47">
        <v>45</v>
      </c>
      <c r="P106" s="49">
        <v>100</v>
      </c>
      <c r="Q106" s="133">
        <f t="shared" si="2"/>
        <v>5.3177251556951415</v>
      </c>
      <c r="S106" s="130"/>
    </row>
    <row r="107" spans="2:19">
      <c r="B107" s="126" t="s">
        <v>52</v>
      </c>
      <c r="C107" s="46">
        <v>27</v>
      </c>
      <c r="D107" s="54">
        <v>100</v>
      </c>
      <c r="E107" s="134">
        <f t="shared" si="0"/>
        <v>1.0943380788741612</v>
      </c>
      <c r="F107" s="171"/>
      <c r="G107" s="127">
        <v>33</v>
      </c>
      <c r="H107" s="54">
        <v>100</v>
      </c>
      <c r="I107" s="48">
        <f t="shared" si="3"/>
        <v>2.0856625779207723</v>
      </c>
      <c r="J107" s="171"/>
      <c r="K107" s="46">
        <v>37</v>
      </c>
      <c r="L107" s="54">
        <v>100.00000000000001</v>
      </c>
      <c r="M107" s="133">
        <f t="shared" si="1"/>
        <v>2.8452788256279793</v>
      </c>
      <c r="N107" s="133"/>
      <c r="O107" s="47">
        <v>46</v>
      </c>
      <c r="P107" s="54">
        <v>100.00000000000001</v>
      </c>
      <c r="Q107" s="133">
        <f t="shared" si="2"/>
        <v>5.3005833896692458</v>
      </c>
      <c r="S107" s="130"/>
    </row>
    <row r="108" spans="2:19">
      <c r="B108" s="126" t="s">
        <v>59</v>
      </c>
      <c r="C108" s="46">
        <v>38</v>
      </c>
      <c r="D108" s="49">
        <v>100</v>
      </c>
      <c r="E108" s="134">
        <f t="shared" si="0"/>
        <v>0.44146432884927744</v>
      </c>
      <c r="F108" s="171"/>
      <c r="G108" s="127">
        <v>44</v>
      </c>
      <c r="H108" s="49">
        <v>99.999999999999986</v>
      </c>
      <c r="I108" s="48">
        <f t="shared" si="3"/>
        <v>1.0610695074359244</v>
      </c>
      <c r="J108" s="171"/>
      <c r="K108" s="46">
        <v>44</v>
      </c>
      <c r="L108" s="49">
        <v>100</v>
      </c>
      <c r="M108" s="133">
        <f t="shared" si="1"/>
        <v>0.92605133066973655</v>
      </c>
      <c r="N108" s="133"/>
      <c r="O108" s="47">
        <v>47</v>
      </c>
      <c r="P108" s="49">
        <v>100</v>
      </c>
      <c r="Q108" s="133">
        <f t="shared" si="2"/>
        <v>5.3641218413437155</v>
      </c>
      <c r="S108" s="130"/>
    </row>
    <row r="109" spans="2:19">
      <c r="B109" s="126" t="s">
        <v>57</v>
      </c>
      <c r="C109" s="46">
        <v>46</v>
      </c>
      <c r="D109" s="54">
        <v>100</v>
      </c>
      <c r="E109" s="134">
        <f t="shared" si="0"/>
        <v>0.92780106438091658</v>
      </c>
      <c r="F109" s="171"/>
      <c r="G109" s="127">
        <v>46</v>
      </c>
      <c r="H109" s="54">
        <v>100.00000000000001</v>
      </c>
      <c r="I109" s="48">
        <f t="shared" si="3"/>
        <v>0.61919504643962853</v>
      </c>
      <c r="J109" s="171"/>
      <c r="K109" s="46">
        <v>46</v>
      </c>
      <c r="L109" s="54">
        <v>100.00000000000001</v>
      </c>
      <c r="M109" s="133">
        <f t="shared" si="1"/>
        <v>2.0081770081770083</v>
      </c>
      <c r="N109" s="133"/>
      <c r="O109" s="47">
        <v>48</v>
      </c>
      <c r="P109" s="54">
        <v>100.00000000000001</v>
      </c>
      <c r="Q109" s="133">
        <f t="shared" si="2"/>
        <v>5.5824690314399978</v>
      </c>
      <c r="S109" s="130"/>
    </row>
    <row r="110" spans="2:19">
      <c r="B110" s="126" t="s">
        <v>58</v>
      </c>
      <c r="C110" s="46">
        <v>37</v>
      </c>
      <c r="D110" s="49">
        <v>100</v>
      </c>
      <c r="E110" s="134">
        <f t="shared" si="0"/>
        <v>1.6347132501090502</v>
      </c>
      <c r="F110" s="171"/>
      <c r="G110" s="127">
        <v>41</v>
      </c>
      <c r="H110" s="49">
        <v>100</v>
      </c>
      <c r="I110" s="48">
        <f t="shared" si="3"/>
        <v>2.2885738115095915</v>
      </c>
      <c r="J110" s="171"/>
      <c r="K110" s="46">
        <v>41</v>
      </c>
      <c r="L110" s="49">
        <v>100</v>
      </c>
      <c r="M110" s="133">
        <f t="shared" si="1"/>
        <v>3.9074910255287745</v>
      </c>
      <c r="N110" s="133"/>
      <c r="O110" s="47">
        <v>49</v>
      </c>
      <c r="P110" s="49">
        <v>100</v>
      </c>
      <c r="Q110" s="133">
        <f t="shared" si="2"/>
        <v>6.0314224456082384</v>
      </c>
      <c r="S110" s="130"/>
    </row>
    <row r="111" spans="2:19">
      <c r="B111" s="126" t="s">
        <v>53</v>
      </c>
      <c r="C111" s="46">
        <v>47</v>
      </c>
      <c r="D111" s="49">
        <v>100</v>
      </c>
      <c r="E111" s="134">
        <f t="shared" si="0"/>
        <v>0.85931254996003192</v>
      </c>
      <c r="F111" s="171"/>
      <c r="G111" s="127">
        <v>47</v>
      </c>
      <c r="H111" s="49">
        <v>100</v>
      </c>
      <c r="I111" s="48">
        <f t="shared" si="3"/>
        <v>5.8503043510934098</v>
      </c>
      <c r="J111" s="171"/>
      <c r="K111" s="46">
        <v>47</v>
      </c>
      <c r="L111" s="49">
        <v>100</v>
      </c>
      <c r="M111" s="133">
        <f t="shared" si="1"/>
        <v>4.5836262069475788</v>
      </c>
      <c r="N111" s="133"/>
      <c r="O111" s="47">
        <v>50</v>
      </c>
      <c r="P111" s="49">
        <v>100</v>
      </c>
      <c r="Q111" s="133">
        <f t="shared" si="2"/>
        <v>5.0847457627118651</v>
      </c>
      <c r="S111" s="130"/>
    </row>
    <row r="112" spans="2:19">
      <c r="B112" s="126" t="s">
        <v>155</v>
      </c>
      <c r="C112" s="46">
        <v>49</v>
      </c>
      <c r="D112" s="54">
        <v>100</v>
      </c>
      <c r="E112" s="134">
        <f t="shared" si="0"/>
        <v>1.5981735159817352</v>
      </c>
      <c r="F112" s="56"/>
      <c r="G112" s="127">
        <v>50</v>
      </c>
      <c r="H112" s="54">
        <v>100</v>
      </c>
      <c r="I112" s="48">
        <f t="shared" si="3"/>
        <v>3.0864583985475491</v>
      </c>
      <c r="J112" s="56"/>
      <c r="K112" s="46">
        <v>50</v>
      </c>
      <c r="L112" s="54">
        <v>100</v>
      </c>
      <c r="M112" s="133">
        <f t="shared" si="1"/>
        <v>5.0824985268120209</v>
      </c>
      <c r="N112" s="133"/>
      <c r="O112" s="53">
        <v>51</v>
      </c>
      <c r="P112" s="54">
        <v>100</v>
      </c>
      <c r="Q112" s="133">
        <f t="shared" si="2"/>
        <v>4.5628367808100121</v>
      </c>
      <c r="S112" s="130"/>
    </row>
    <row r="113" spans="2:65">
      <c r="B113" s="57" t="s">
        <v>3</v>
      </c>
      <c r="C113" s="58"/>
      <c r="D113" s="60">
        <v>100</v>
      </c>
      <c r="E113" s="163">
        <f t="shared" si="0"/>
        <v>21.3756269256222</v>
      </c>
      <c r="F113" s="24"/>
      <c r="G113" s="58"/>
      <c r="H113" s="60">
        <v>100</v>
      </c>
      <c r="I113" s="59">
        <v>28.21</v>
      </c>
      <c r="J113" s="24"/>
      <c r="K113" s="58"/>
      <c r="L113" s="60">
        <v>100</v>
      </c>
      <c r="M113" s="164">
        <f t="shared" si="1"/>
        <v>28.226368937162256</v>
      </c>
      <c r="N113" s="133"/>
      <c r="O113" s="165"/>
      <c r="P113" s="60">
        <v>100</v>
      </c>
      <c r="Q113" s="164">
        <f>(Q57/P57)*100</f>
        <v>25.811668758396799</v>
      </c>
      <c r="S113" s="130"/>
    </row>
    <row r="114" spans="2:65" ht="9" customHeight="1" thickBot="1">
      <c r="B114" s="45"/>
      <c r="C114" s="46"/>
      <c r="D114" s="120"/>
      <c r="E114" s="47"/>
      <c r="H114" s="45"/>
      <c r="I114" s="127"/>
      <c r="J114" s="46"/>
      <c r="K114" s="47"/>
      <c r="M114" s="45"/>
      <c r="N114" s="45"/>
      <c r="O114" s="46"/>
      <c r="P114" s="53"/>
      <c r="Q114" s="47"/>
      <c r="S114" s="130"/>
    </row>
    <row r="115" spans="2:65">
      <c r="B115" s="192" t="s">
        <v>177</v>
      </c>
      <c r="C115" s="192"/>
      <c r="D115" s="192"/>
      <c r="E115" s="192"/>
      <c r="F115" s="192"/>
      <c r="G115" s="192"/>
      <c r="H115" s="192"/>
      <c r="I115" s="192"/>
      <c r="J115" s="192"/>
      <c r="K115" s="192"/>
      <c r="L115" s="192"/>
      <c r="M115" s="192"/>
      <c r="N115" s="180"/>
      <c r="O115" s="118"/>
      <c r="P115" s="118"/>
      <c r="Q115" s="118"/>
      <c r="R115" s="64"/>
      <c r="AR115" s="42"/>
      <c r="AS115" s="42"/>
      <c r="AT115" s="42"/>
      <c r="AU115" s="123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</row>
  </sheetData>
  <sortState ref="U7:X56">
    <sortCondition descending="1" ref="V5"/>
  </sortState>
  <mergeCells count="21">
    <mergeCell ref="B115:M115"/>
    <mergeCell ref="B4:B5"/>
    <mergeCell ref="AJ90:AZ90"/>
    <mergeCell ref="K4:K5"/>
    <mergeCell ref="L4:L5"/>
    <mergeCell ref="C4:C5"/>
    <mergeCell ref="D4:D5"/>
    <mergeCell ref="G4:G5"/>
    <mergeCell ref="H4:H5"/>
    <mergeCell ref="O4:O5"/>
    <mergeCell ref="P4:P5"/>
    <mergeCell ref="K60:K61"/>
    <mergeCell ref="L60:L61"/>
    <mergeCell ref="O60:O61"/>
    <mergeCell ref="P60:P61"/>
    <mergeCell ref="E2:Q2"/>
    <mergeCell ref="B60:B61"/>
    <mergeCell ref="C60:C61"/>
    <mergeCell ref="D60:D61"/>
    <mergeCell ref="G60:G61"/>
    <mergeCell ref="H60:H6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12"/>
  <sheetViews>
    <sheetView showGridLines="0" zoomScaleNormal="100" workbookViewId="0">
      <selection activeCell="B3" sqref="B3:B4"/>
    </sheetView>
  </sheetViews>
  <sheetFormatPr baseColWidth="10" defaultRowHeight="15.6"/>
  <cols>
    <col min="1" max="1" width="3.109375" style="1" customWidth="1"/>
    <col min="2" max="2" width="40" style="1" customWidth="1"/>
    <col min="3" max="4" width="11.109375" style="1" customWidth="1"/>
    <col min="5" max="7" width="11.109375" style="36" customWidth="1"/>
    <col min="8" max="12" width="11.109375" style="1" customWidth="1"/>
    <col min="13" max="15" width="11.109375" style="36" customWidth="1"/>
    <col min="16" max="20" width="11.109375" style="1" customWidth="1"/>
    <col min="21" max="24" width="11.109375" style="36" customWidth="1"/>
    <col min="25" max="25" width="11.109375" style="1" customWidth="1"/>
    <col min="26" max="242" width="11.44140625" style="1"/>
    <col min="243" max="243" width="14.6640625" style="1" customWidth="1"/>
    <col min="244" max="244" width="14.6640625" style="1" bestFit="1" customWidth="1"/>
    <col min="245" max="245" width="13.6640625" style="1" customWidth="1"/>
    <col min="246" max="246" width="1.88671875" style="1" customWidth="1"/>
    <col min="247" max="247" width="14.6640625" style="1" customWidth="1"/>
    <col min="248" max="248" width="13.6640625" style="1" customWidth="1"/>
    <col min="249" max="249" width="14.88671875" style="1" customWidth="1"/>
    <col min="250" max="250" width="13" style="1" bestFit="1" customWidth="1"/>
    <col min="251" max="498" width="11.44140625" style="1"/>
    <col min="499" max="499" width="14.6640625" style="1" customWidth="1"/>
    <col min="500" max="500" width="14.6640625" style="1" bestFit="1" customWidth="1"/>
    <col min="501" max="501" width="13.6640625" style="1" customWidth="1"/>
    <col min="502" max="502" width="1.88671875" style="1" customWidth="1"/>
    <col min="503" max="503" width="14.6640625" style="1" customWidth="1"/>
    <col min="504" max="504" width="13.6640625" style="1" customWidth="1"/>
    <col min="505" max="505" width="14.88671875" style="1" customWidth="1"/>
    <col min="506" max="506" width="13" style="1" bestFit="1" customWidth="1"/>
    <col min="507" max="754" width="11.44140625" style="1"/>
    <col min="755" max="755" width="14.6640625" style="1" customWidth="1"/>
    <col min="756" max="756" width="14.6640625" style="1" bestFit="1" customWidth="1"/>
    <col min="757" max="757" width="13.6640625" style="1" customWidth="1"/>
    <col min="758" max="758" width="1.88671875" style="1" customWidth="1"/>
    <col min="759" max="759" width="14.6640625" style="1" customWidth="1"/>
    <col min="760" max="760" width="13.6640625" style="1" customWidth="1"/>
    <col min="761" max="761" width="14.88671875" style="1" customWidth="1"/>
    <col min="762" max="762" width="13" style="1" bestFit="1" customWidth="1"/>
    <col min="763" max="1010" width="11.44140625" style="1"/>
    <col min="1011" max="1011" width="14.6640625" style="1" customWidth="1"/>
    <col min="1012" max="1012" width="14.6640625" style="1" bestFit="1" customWidth="1"/>
    <col min="1013" max="1013" width="13.6640625" style="1" customWidth="1"/>
    <col min="1014" max="1014" width="1.88671875" style="1" customWidth="1"/>
    <col min="1015" max="1015" width="14.6640625" style="1" customWidth="1"/>
    <col min="1016" max="1016" width="13.6640625" style="1" customWidth="1"/>
    <col min="1017" max="1017" width="14.88671875" style="1" customWidth="1"/>
    <col min="1018" max="1018" width="13" style="1" bestFit="1" customWidth="1"/>
    <col min="1019" max="1266" width="11.44140625" style="1"/>
    <col min="1267" max="1267" width="14.6640625" style="1" customWidth="1"/>
    <col min="1268" max="1268" width="14.6640625" style="1" bestFit="1" customWidth="1"/>
    <col min="1269" max="1269" width="13.6640625" style="1" customWidth="1"/>
    <col min="1270" max="1270" width="1.88671875" style="1" customWidth="1"/>
    <col min="1271" max="1271" width="14.6640625" style="1" customWidth="1"/>
    <col min="1272" max="1272" width="13.6640625" style="1" customWidth="1"/>
    <col min="1273" max="1273" width="14.88671875" style="1" customWidth="1"/>
    <col min="1274" max="1274" width="13" style="1" bestFit="1" customWidth="1"/>
    <col min="1275" max="1522" width="11.44140625" style="1"/>
    <col min="1523" max="1523" width="14.6640625" style="1" customWidth="1"/>
    <col min="1524" max="1524" width="14.6640625" style="1" bestFit="1" customWidth="1"/>
    <col min="1525" max="1525" width="13.6640625" style="1" customWidth="1"/>
    <col min="1526" max="1526" width="1.88671875" style="1" customWidth="1"/>
    <col min="1527" max="1527" width="14.6640625" style="1" customWidth="1"/>
    <col min="1528" max="1528" width="13.6640625" style="1" customWidth="1"/>
    <col min="1529" max="1529" width="14.88671875" style="1" customWidth="1"/>
    <col min="1530" max="1530" width="13" style="1" bestFit="1" customWidth="1"/>
    <col min="1531" max="1778" width="11.44140625" style="1"/>
    <col min="1779" max="1779" width="14.6640625" style="1" customWidth="1"/>
    <col min="1780" max="1780" width="14.6640625" style="1" bestFit="1" customWidth="1"/>
    <col min="1781" max="1781" width="13.6640625" style="1" customWidth="1"/>
    <col min="1782" max="1782" width="1.88671875" style="1" customWidth="1"/>
    <col min="1783" max="1783" width="14.6640625" style="1" customWidth="1"/>
    <col min="1784" max="1784" width="13.6640625" style="1" customWidth="1"/>
    <col min="1785" max="1785" width="14.88671875" style="1" customWidth="1"/>
    <col min="1786" max="1786" width="13" style="1" bestFit="1" customWidth="1"/>
    <col min="1787" max="2034" width="11.44140625" style="1"/>
    <col min="2035" max="2035" width="14.6640625" style="1" customWidth="1"/>
    <col min="2036" max="2036" width="14.6640625" style="1" bestFit="1" customWidth="1"/>
    <col min="2037" max="2037" width="13.6640625" style="1" customWidth="1"/>
    <col min="2038" max="2038" width="1.88671875" style="1" customWidth="1"/>
    <col min="2039" max="2039" width="14.6640625" style="1" customWidth="1"/>
    <col min="2040" max="2040" width="13.6640625" style="1" customWidth="1"/>
    <col min="2041" max="2041" width="14.88671875" style="1" customWidth="1"/>
    <col min="2042" max="2042" width="13" style="1" bestFit="1" customWidth="1"/>
    <col min="2043" max="2290" width="11.44140625" style="1"/>
    <col min="2291" max="2291" width="14.6640625" style="1" customWidth="1"/>
    <col min="2292" max="2292" width="14.6640625" style="1" bestFit="1" customWidth="1"/>
    <col min="2293" max="2293" width="13.6640625" style="1" customWidth="1"/>
    <col min="2294" max="2294" width="1.88671875" style="1" customWidth="1"/>
    <col min="2295" max="2295" width="14.6640625" style="1" customWidth="1"/>
    <col min="2296" max="2296" width="13.6640625" style="1" customWidth="1"/>
    <col min="2297" max="2297" width="14.88671875" style="1" customWidth="1"/>
    <col min="2298" max="2298" width="13" style="1" bestFit="1" customWidth="1"/>
    <col min="2299" max="2546" width="11.44140625" style="1"/>
    <col min="2547" max="2547" width="14.6640625" style="1" customWidth="1"/>
    <col min="2548" max="2548" width="14.6640625" style="1" bestFit="1" customWidth="1"/>
    <col min="2549" max="2549" width="13.6640625" style="1" customWidth="1"/>
    <col min="2550" max="2550" width="1.88671875" style="1" customWidth="1"/>
    <col min="2551" max="2551" width="14.6640625" style="1" customWidth="1"/>
    <col min="2552" max="2552" width="13.6640625" style="1" customWidth="1"/>
    <col min="2553" max="2553" width="14.88671875" style="1" customWidth="1"/>
    <col min="2554" max="2554" width="13" style="1" bestFit="1" customWidth="1"/>
    <col min="2555" max="2802" width="11.44140625" style="1"/>
    <col min="2803" max="2803" width="14.6640625" style="1" customWidth="1"/>
    <col min="2804" max="2804" width="14.6640625" style="1" bestFit="1" customWidth="1"/>
    <col min="2805" max="2805" width="13.6640625" style="1" customWidth="1"/>
    <col min="2806" max="2806" width="1.88671875" style="1" customWidth="1"/>
    <col min="2807" max="2807" width="14.6640625" style="1" customWidth="1"/>
    <col min="2808" max="2808" width="13.6640625" style="1" customWidth="1"/>
    <col min="2809" max="2809" width="14.88671875" style="1" customWidth="1"/>
    <col min="2810" max="2810" width="13" style="1" bestFit="1" customWidth="1"/>
    <col min="2811" max="3058" width="11.44140625" style="1"/>
    <col min="3059" max="3059" width="14.6640625" style="1" customWidth="1"/>
    <col min="3060" max="3060" width="14.6640625" style="1" bestFit="1" customWidth="1"/>
    <col min="3061" max="3061" width="13.6640625" style="1" customWidth="1"/>
    <col min="3062" max="3062" width="1.88671875" style="1" customWidth="1"/>
    <col min="3063" max="3063" width="14.6640625" style="1" customWidth="1"/>
    <col min="3064" max="3064" width="13.6640625" style="1" customWidth="1"/>
    <col min="3065" max="3065" width="14.88671875" style="1" customWidth="1"/>
    <col min="3066" max="3066" width="13" style="1" bestFit="1" customWidth="1"/>
    <col min="3067" max="3314" width="11.44140625" style="1"/>
    <col min="3315" max="3315" width="14.6640625" style="1" customWidth="1"/>
    <col min="3316" max="3316" width="14.6640625" style="1" bestFit="1" customWidth="1"/>
    <col min="3317" max="3317" width="13.6640625" style="1" customWidth="1"/>
    <col min="3318" max="3318" width="1.88671875" style="1" customWidth="1"/>
    <col min="3319" max="3319" width="14.6640625" style="1" customWidth="1"/>
    <col min="3320" max="3320" width="13.6640625" style="1" customWidth="1"/>
    <col min="3321" max="3321" width="14.88671875" style="1" customWidth="1"/>
    <col min="3322" max="3322" width="13" style="1" bestFit="1" customWidth="1"/>
    <col min="3323" max="3570" width="11.44140625" style="1"/>
    <col min="3571" max="3571" width="14.6640625" style="1" customWidth="1"/>
    <col min="3572" max="3572" width="14.6640625" style="1" bestFit="1" customWidth="1"/>
    <col min="3573" max="3573" width="13.6640625" style="1" customWidth="1"/>
    <col min="3574" max="3574" width="1.88671875" style="1" customWidth="1"/>
    <col min="3575" max="3575" width="14.6640625" style="1" customWidth="1"/>
    <col min="3576" max="3576" width="13.6640625" style="1" customWidth="1"/>
    <col min="3577" max="3577" width="14.88671875" style="1" customWidth="1"/>
    <col min="3578" max="3578" width="13" style="1" bestFit="1" customWidth="1"/>
    <col min="3579" max="3826" width="11.44140625" style="1"/>
    <col min="3827" max="3827" width="14.6640625" style="1" customWidth="1"/>
    <col min="3828" max="3828" width="14.6640625" style="1" bestFit="1" customWidth="1"/>
    <col min="3829" max="3829" width="13.6640625" style="1" customWidth="1"/>
    <col min="3830" max="3830" width="1.88671875" style="1" customWidth="1"/>
    <col min="3831" max="3831" width="14.6640625" style="1" customWidth="1"/>
    <col min="3832" max="3832" width="13.6640625" style="1" customWidth="1"/>
    <col min="3833" max="3833" width="14.88671875" style="1" customWidth="1"/>
    <col min="3834" max="3834" width="13" style="1" bestFit="1" customWidth="1"/>
    <col min="3835" max="4082" width="11.44140625" style="1"/>
    <col min="4083" max="4083" width="14.6640625" style="1" customWidth="1"/>
    <col min="4084" max="4084" width="14.6640625" style="1" bestFit="1" customWidth="1"/>
    <col min="4085" max="4085" width="13.6640625" style="1" customWidth="1"/>
    <col min="4086" max="4086" width="1.88671875" style="1" customWidth="1"/>
    <col min="4087" max="4087" width="14.6640625" style="1" customWidth="1"/>
    <col min="4088" max="4088" width="13.6640625" style="1" customWidth="1"/>
    <col min="4089" max="4089" width="14.88671875" style="1" customWidth="1"/>
    <col min="4090" max="4090" width="13" style="1" bestFit="1" customWidth="1"/>
    <col min="4091" max="4338" width="11.44140625" style="1"/>
    <col min="4339" max="4339" width="14.6640625" style="1" customWidth="1"/>
    <col min="4340" max="4340" width="14.6640625" style="1" bestFit="1" customWidth="1"/>
    <col min="4341" max="4341" width="13.6640625" style="1" customWidth="1"/>
    <col min="4342" max="4342" width="1.88671875" style="1" customWidth="1"/>
    <col min="4343" max="4343" width="14.6640625" style="1" customWidth="1"/>
    <col min="4344" max="4344" width="13.6640625" style="1" customWidth="1"/>
    <col min="4345" max="4345" width="14.88671875" style="1" customWidth="1"/>
    <col min="4346" max="4346" width="13" style="1" bestFit="1" customWidth="1"/>
    <col min="4347" max="4594" width="11.44140625" style="1"/>
    <col min="4595" max="4595" width="14.6640625" style="1" customWidth="1"/>
    <col min="4596" max="4596" width="14.6640625" style="1" bestFit="1" customWidth="1"/>
    <col min="4597" max="4597" width="13.6640625" style="1" customWidth="1"/>
    <col min="4598" max="4598" width="1.88671875" style="1" customWidth="1"/>
    <col min="4599" max="4599" width="14.6640625" style="1" customWidth="1"/>
    <col min="4600" max="4600" width="13.6640625" style="1" customWidth="1"/>
    <col min="4601" max="4601" width="14.88671875" style="1" customWidth="1"/>
    <col min="4602" max="4602" width="13" style="1" bestFit="1" customWidth="1"/>
    <col min="4603" max="4850" width="11.44140625" style="1"/>
    <col min="4851" max="4851" width="14.6640625" style="1" customWidth="1"/>
    <col min="4852" max="4852" width="14.6640625" style="1" bestFit="1" customWidth="1"/>
    <col min="4853" max="4853" width="13.6640625" style="1" customWidth="1"/>
    <col min="4854" max="4854" width="1.88671875" style="1" customWidth="1"/>
    <col min="4855" max="4855" width="14.6640625" style="1" customWidth="1"/>
    <col min="4856" max="4856" width="13.6640625" style="1" customWidth="1"/>
    <col min="4857" max="4857" width="14.88671875" style="1" customWidth="1"/>
    <col min="4858" max="4858" width="13" style="1" bestFit="1" customWidth="1"/>
    <col min="4859" max="5106" width="11.44140625" style="1"/>
    <col min="5107" max="5107" width="14.6640625" style="1" customWidth="1"/>
    <col min="5108" max="5108" width="14.6640625" style="1" bestFit="1" customWidth="1"/>
    <col min="5109" max="5109" width="13.6640625" style="1" customWidth="1"/>
    <col min="5110" max="5110" width="1.88671875" style="1" customWidth="1"/>
    <col min="5111" max="5111" width="14.6640625" style="1" customWidth="1"/>
    <col min="5112" max="5112" width="13.6640625" style="1" customWidth="1"/>
    <col min="5113" max="5113" width="14.88671875" style="1" customWidth="1"/>
    <col min="5114" max="5114" width="13" style="1" bestFit="1" customWidth="1"/>
    <col min="5115" max="5362" width="11.44140625" style="1"/>
    <col min="5363" max="5363" width="14.6640625" style="1" customWidth="1"/>
    <col min="5364" max="5364" width="14.6640625" style="1" bestFit="1" customWidth="1"/>
    <col min="5365" max="5365" width="13.6640625" style="1" customWidth="1"/>
    <col min="5366" max="5366" width="1.88671875" style="1" customWidth="1"/>
    <col min="5367" max="5367" width="14.6640625" style="1" customWidth="1"/>
    <col min="5368" max="5368" width="13.6640625" style="1" customWidth="1"/>
    <col min="5369" max="5369" width="14.88671875" style="1" customWidth="1"/>
    <col min="5370" max="5370" width="13" style="1" bestFit="1" customWidth="1"/>
    <col min="5371" max="5618" width="11.44140625" style="1"/>
    <col min="5619" max="5619" width="14.6640625" style="1" customWidth="1"/>
    <col min="5620" max="5620" width="14.6640625" style="1" bestFit="1" customWidth="1"/>
    <col min="5621" max="5621" width="13.6640625" style="1" customWidth="1"/>
    <col min="5622" max="5622" width="1.88671875" style="1" customWidth="1"/>
    <col min="5623" max="5623" width="14.6640625" style="1" customWidth="1"/>
    <col min="5624" max="5624" width="13.6640625" style="1" customWidth="1"/>
    <col min="5625" max="5625" width="14.88671875" style="1" customWidth="1"/>
    <col min="5626" max="5626" width="13" style="1" bestFit="1" customWidth="1"/>
    <col min="5627" max="5874" width="11.44140625" style="1"/>
    <col min="5875" max="5875" width="14.6640625" style="1" customWidth="1"/>
    <col min="5876" max="5876" width="14.6640625" style="1" bestFit="1" customWidth="1"/>
    <col min="5877" max="5877" width="13.6640625" style="1" customWidth="1"/>
    <col min="5878" max="5878" width="1.88671875" style="1" customWidth="1"/>
    <col min="5879" max="5879" width="14.6640625" style="1" customWidth="1"/>
    <col min="5880" max="5880" width="13.6640625" style="1" customWidth="1"/>
    <col min="5881" max="5881" width="14.88671875" style="1" customWidth="1"/>
    <col min="5882" max="5882" width="13" style="1" bestFit="1" customWidth="1"/>
    <col min="5883" max="6130" width="11.44140625" style="1"/>
    <col min="6131" max="6131" width="14.6640625" style="1" customWidth="1"/>
    <col min="6132" max="6132" width="14.6640625" style="1" bestFit="1" customWidth="1"/>
    <col min="6133" max="6133" width="13.6640625" style="1" customWidth="1"/>
    <col min="6134" max="6134" width="1.88671875" style="1" customWidth="1"/>
    <col min="6135" max="6135" width="14.6640625" style="1" customWidth="1"/>
    <col min="6136" max="6136" width="13.6640625" style="1" customWidth="1"/>
    <col min="6137" max="6137" width="14.88671875" style="1" customWidth="1"/>
    <col min="6138" max="6138" width="13" style="1" bestFit="1" customWidth="1"/>
    <col min="6139" max="6386" width="11.44140625" style="1"/>
    <col min="6387" max="6387" width="14.6640625" style="1" customWidth="1"/>
    <col min="6388" max="6388" width="14.6640625" style="1" bestFit="1" customWidth="1"/>
    <col min="6389" max="6389" width="13.6640625" style="1" customWidth="1"/>
    <col min="6390" max="6390" width="1.88671875" style="1" customWidth="1"/>
    <col min="6391" max="6391" width="14.6640625" style="1" customWidth="1"/>
    <col min="6392" max="6392" width="13.6640625" style="1" customWidth="1"/>
    <col min="6393" max="6393" width="14.88671875" style="1" customWidth="1"/>
    <col min="6394" max="6394" width="13" style="1" bestFit="1" customWidth="1"/>
    <col min="6395" max="6642" width="11.44140625" style="1"/>
    <col min="6643" max="6643" width="14.6640625" style="1" customWidth="1"/>
    <col min="6644" max="6644" width="14.6640625" style="1" bestFit="1" customWidth="1"/>
    <col min="6645" max="6645" width="13.6640625" style="1" customWidth="1"/>
    <col min="6646" max="6646" width="1.88671875" style="1" customWidth="1"/>
    <col min="6647" max="6647" width="14.6640625" style="1" customWidth="1"/>
    <col min="6648" max="6648" width="13.6640625" style="1" customWidth="1"/>
    <col min="6649" max="6649" width="14.88671875" style="1" customWidth="1"/>
    <col min="6650" max="6650" width="13" style="1" bestFit="1" customWidth="1"/>
    <col min="6651" max="6898" width="11.44140625" style="1"/>
    <col min="6899" max="6899" width="14.6640625" style="1" customWidth="1"/>
    <col min="6900" max="6900" width="14.6640625" style="1" bestFit="1" customWidth="1"/>
    <col min="6901" max="6901" width="13.6640625" style="1" customWidth="1"/>
    <col min="6902" max="6902" width="1.88671875" style="1" customWidth="1"/>
    <col min="6903" max="6903" width="14.6640625" style="1" customWidth="1"/>
    <col min="6904" max="6904" width="13.6640625" style="1" customWidth="1"/>
    <col min="6905" max="6905" width="14.88671875" style="1" customWidth="1"/>
    <col min="6906" max="6906" width="13" style="1" bestFit="1" customWidth="1"/>
    <col min="6907" max="7154" width="11.44140625" style="1"/>
    <col min="7155" max="7155" width="14.6640625" style="1" customWidth="1"/>
    <col min="7156" max="7156" width="14.6640625" style="1" bestFit="1" customWidth="1"/>
    <col min="7157" max="7157" width="13.6640625" style="1" customWidth="1"/>
    <col min="7158" max="7158" width="1.88671875" style="1" customWidth="1"/>
    <col min="7159" max="7159" width="14.6640625" style="1" customWidth="1"/>
    <col min="7160" max="7160" width="13.6640625" style="1" customWidth="1"/>
    <col min="7161" max="7161" width="14.88671875" style="1" customWidth="1"/>
    <col min="7162" max="7162" width="13" style="1" bestFit="1" customWidth="1"/>
    <col min="7163" max="7410" width="11.44140625" style="1"/>
    <col min="7411" max="7411" width="14.6640625" style="1" customWidth="1"/>
    <col min="7412" max="7412" width="14.6640625" style="1" bestFit="1" customWidth="1"/>
    <col min="7413" max="7413" width="13.6640625" style="1" customWidth="1"/>
    <col min="7414" max="7414" width="1.88671875" style="1" customWidth="1"/>
    <col min="7415" max="7415" width="14.6640625" style="1" customWidth="1"/>
    <col min="7416" max="7416" width="13.6640625" style="1" customWidth="1"/>
    <col min="7417" max="7417" width="14.88671875" style="1" customWidth="1"/>
    <col min="7418" max="7418" width="13" style="1" bestFit="1" customWidth="1"/>
    <col min="7419" max="7666" width="11.44140625" style="1"/>
    <col min="7667" max="7667" width="14.6640625" style="1" customWidth="1"/>
    <col min="7668" max="7668" width="14.6640625" style="1" bestFit="1" customWidth="1"/>
    <col min="7669" max="7669" width="13.6640625" style="1" customWidth="1"/>
    <col min="7670" max="7670" width="1.88671875" style="1" customWidth="1"/>
    <col min="7671" max="7671" width="14.6640625" style="1" customWidth="1"/>
    <col min="7672" max="7672" width="13.6640625" style="1" customWidth="1"/>
    <col min="7673" max="7673" width="14.88671875" style="1" customWidth="1"/>
    <col min="7674" max="7674" width="13" style="1" bestFit="1" customWidth="1"/>
    <col min="7675" max="7922" width="11.44140625" style="1"/>
    <col min="7923" max="7923" width="14.6640625" style="1" customWidth="1"/>
    <col min="7924" max="7924" width="14.6640625" style="1" bestFit="1" customWidth="1"/>
    <col min="7925" max="7925" width="13.6640625" style="1" customWidth="1"/>
    <col min="7926" max="7926" width="1.88671875" style="1" customWidth="1"/>
    <col min="7927" max="7927" width="14.6640625" style="1" customWidth="1"/>
    <col min="7928" max="7928" width="13.6640625" style="1" customWidth="1"/>
    <col min="7929" max="7929" width="14.88671875" style="1" customWidth="1"/>
    <col min="7930" max="7930" width="13" style="1" bestFit="1" customWidth="1"/>
    <col min="7931" max="8178" width="11.44140625" style="1"/>
    <col min="8179" max="8179" width="14.6640625" style="1" customWidth="1"/>
    <col min="8180" max="8180" width="14.6640625" style="1" bestFit="1" customWidth="1"/>
    <col min="8181" max="8181" width="13.6640625" style="1" customWidth="1"/>
    <col min="8182" max="8182" width="1.88671875" style="1" customWidth="1"/>
    <col min="8183" max="8183" width="14.6640625" style="1" customWidth="1"/>
    <col min="8184" max="8184" width="13.6640625" style="1" customWidth="1"/>
    <col min="8185" max="8185" width="14.88671875" style="1" customWidth="1"/>
    <col min="8186" max="8186" width="13" style="1" bestFit="1" customWidth="1"/>
    <col min="8187" max="8434" width="11.44140625" style="1"/>
    <col min="8435" max="8435" width="14.6640625" style="1" customWidth="1"/>
    <col min="8436" max="8436" width="14.6640625" style="1" bestFit="1" customWidth="1"/>
    <col min="8437" max="8437" width="13.6640625" style="1" customWidth="1"/>
    <col min="8438" max="8438" width="1.88671875" style="1" customWidth="1"/>
    <col min="8439" max="8439" width="14.6640625" style="1" customWidth="1"/>
    <col min="8440" max="8440" width="13.6640625" style="1" customWidth="1"/>
    <col min="8441" max="8441" width="14.88671875" style="1" customWidth="1"/>
    <col min="8442" max="8442" width="13" style="1" bestFit="1" customWidth="1"/>
    <col min="8443" max="8690" width="11.44140625" style="1"/>
    <col min="8691" max="8691" width="14.6640625" style="1" customWidth="1"/>
    <col min="8692" max="8692" width="14.6640625" style="1" bestFit="1" customWidth="1"/>
    <col min="8693" max="8693" width="13.6640625" style="1" customWidth="1"/>
    <col min="8694" max="8694" width="1.88671875" style="1" customWidth="1"/>
    <col min="8695" max="8695" width="14.6640625" style="1" customWidth="1"/>
    <col min="8696" max="8696" width="13.6640625" style="1" customWidth="1"/>
    <col min="8697" max="8697" width="14.88671875" style="1" customWidth="1"/>
    <col min="8698" max="8698" width="13" style="1" bestFit="1" customWidth="1"/>
    <col min="8699" max="8946" width="11.44140625" style="1"/>
    <col min="8947" max="8947" width="14.6640625" style="1" customWidth="1"/>
    <col min="8948" max="8948" width="14.6640625" style="1" bestFit="1" customWidth="1"/>
    <col min="8949" max="8949" width="13.6640625" style="1" customWidth="1"/>
    <col min="8950" max="8950" width="1.88671875" style="1" customWidth="1"/>
    <col min="8951" max="8951" width="14.6640625" style="1" customWidth="1"/>
    <col min="8952" max="8952" width="13.6640625" style="1" customWidth="1"/>
    <col min="8953" max="8953" width="14.88671875" style="1" customWidth="1"/>
    <col min="8954" max="8954" width="13" style="1" bestFit="1" customWidth="1"/>
    <col min="8955" max="9202" width="11.44140625" style="1"/>
    <col min="9203" max="9203" width="14.6640625" style="1" customWidth="1"/>
    <col min="9204" max="9204" width="14.6640625" style="1" bestFit="1" customWidth="1"/>
    <col min="9205" max="9205" width="13.6640625" style="1" customWidth="1"/>
    <col min="9206" max="9206" width="1.88671875" style="1" customWidth="1"/>
    <col min="9207" max="9207" width="14.6640625" style="1" customWidth="1"/>
    <col min="9208" max="9208" width="13.6640625" style="1" customWidth="1"/>
    <col min="9209" max="9209" width="14.88671875" style="1" customWidth="1"/>
    <col min="9210" max="9210" width="13" style="1" bestFit="1" customWidth="1"/>
    <col min="9211" max="9458" width="11.44140625" style="1"/>
    <col min="9459" max="9459" width="14.6640625" style="1" customWidth="1"/>
    <col min="9460" max="9460" width="14.6640625" style="1" bestFit="1" customWidth="1"/>
    <col min="9461" max="9461" width="13.6640625" style="1" customWidth="1"/>
    <col min="9462" max="9462" width="1.88671875" style="1" customWidth="1"/>
    <col min="9463" max="9463" width="14.6640625" style="1" customWidth="1"/>
    <col min="9464" max="9464" width="13.6640625" style="1" customWidth="1"/>
    <col min="9465" max="9465" width="14.88671875" style="1" customWidth="1"/>
    <col min="9466" max="9466" width="13" style="1" bestFit="1" customWidth="1"/>
    <col min="9467" max="9714" width="11.44140625" style="1"/>
    <col min="9715" max="9715" width="14.6640625" style="1" customWidth="1"/>
    <col min="9716" max="9716" width="14.6640625" style="1" bestFit="1" customWidth="1"/>
    <col min="9717" max="9717" width="13.6640625" style="1" customWidth="1"/>
    <col min="9718" max="9718" width="1.88671875" style="1" customWidth="1"/>
    <col min="9719" max="9719" width="14.6640625" style="1" customWidth="1"/>
    <col min="9720" max="9720" width="13.6640625" style="1" customWidth="1"/>
    <col min="9721" max="9721" width="14.88671875" style="1" customWidth="1"/>
    <col min="9722" max="9722" width="13" style="1" bestFit="1" customWidth="1"/>
    <col min="9723" max="9970" width="11.44140625" style="1"/>
    <col min="9971" max="9971" width="14.6640625" style="1" customWidth="1"/>
    <col min="9972" max="9972" width="14.6640625" style="1" bestFit="1" customWidth="1"/>
    <col min="9973" max="9973" width="13.6640625" style="1" customWidth="1"/>
    <col min="9974" max="9974" width="1.88671875" style="1" customWidth="1"/>
    <col min="9975" max="9975" width="14.6640625" style="1" customWidth="1"/>
    <col min="9976" max="9976" width="13.6640625" style="1" customWidth="1"/>
    <col min="9977" max="9977" width="14.88671875" style="1" customWidth="1"/>
    <col min="9978" max="9978" width="13" style="1" bestFit="1" customWidth="1"/>
    <col min="9979" max="10226" width="11.44140625" style="1"/>
    <col min="10227" max="10227" width="14.6640625" style="1" customWidth="1"/>
    <col min="10228" max="10228" width="14.6640625" style="1" bestFit="1" customWidth="1"/>
    <col min="10229" max="10229" width="13.6640625" style="1" customWidth="1"/>
    <col min="10230" max="10230" width="1.88671875" style="1" customWidth="1"/>
    <col min="10231" max="10231" width="14.6640625" style="1" customWidth="1"/>
    <col min="10232" max="10232" width="13.6640625" style="1" customWidth="1"/>
    <col min="10233" max="10233" width="14.88671875" style="1" customWidth="1"/>
    <col min="10234" max="10234" width="13" style="1" bestFit="1" customWidth="1"/>
    <col min="10235" max="10482" width="11.44140625" style="1"/>
    <col min="10483" max="10483" width="14.6640625" style="1" customWidth="1"/>
    <col min="10484" max="10484" width="14.6640625" style="1" bestFit="1" customWidth="1"/>
    <col min="10485" max="10485" width="13.6640625" style="1" customWidth="1"/>
    <col min="10486" max="10486" width="1.88671875" style="1" customWidth="1"/>
    <col min="10487" max="10487" width="14.6640625" style="1" customWidth="1"/>
    <col min="10488" max="10488" width="13.6640625" style="1" customWidth="1"/>
    <col min="10489" max="10489" width="14.88671875" style="1" customWidth="1"/>
    <col min="10490" max="10490" width="13" style="1" bestFit="1" customWidth="1"/>
    <col min="10491" max="10738" width="11.44140625" style="1"/>
    <col min="10739" max="10739" width="14.6640625" style="1" customWidth="1"/>
    <col min="10740" max="10740" width="14.6640625" style="1" bestFit="1" customWidth="1"/>
    <col min="10741" max="10741" width="13.6640625" style="1" customWidth="1"/>
    <col min="10742" max="10742" width="1.88671875" style="1" customWidth="1"/>
    <col min="10743" max="10743" width="14.6640625" style="1" customWidth="1"/>
    <col min="10744" max="10744" width="13.6640625" style="1" customWidth="1"/>
    <col min="10745" max="10745" width="14.88671875" style="1" customWidth="1"/>
    <col min="10746" max="10746" width="13" style="1" bestFit="1" customWidth="1"/>
    <col min="10747" max="10994" width="11.44140625" style="1"/>
    <col min="10995" max="10995" width="14.6640625" style="1" customWidth="1"/>
    <col min="10996" max="10996" width="14.6640625" style="1" bestFit="1" customWidth="1"/>
    <col min="10997" max="10997" width="13.6640625" style="1" customWidth="1"/>
    <col min="10998" max="10998" width="1.88671875" style="1" customWidth="1"/>
    <col min="10999" max="10999" width="14.6640625" style="1" customWidth="1"/>
    <col min="11000" max="11000" width="13.6640625" style="1" customWidth="1"/>
    <col min="11001" max="11001" width="14.88671875" style="1" customWidth="1"/>
    <col min="11002" max="11002" width="13" style="1" bestFit="1" customWidth="1"/>
    <col min="11003" max="11250" width="11.44140625" style="1"/>
    <col min="11251" max="11251" width="14.6640625" style="1" customWidth="1"/>
    <col min="11252" max="11252" width="14.6640625" style="1" bestFit="1" customWidth="1"/>
    <col min="11253" max="11253" width="13.6640625" style="1" customWidth="1"/>
    <col min="11254" max="11254" width="1.88671875" style="1" customWidth="1"/>
    <col min="11255" max="11255" width="14.6640625" style="1" customWidth="1"/>
    <col min="11256" max="11256" width="13.6640625" style="1" customWidth="1"/>
    <col min="11257" max="11257" width="14.88671875" style="1" customWidth="1"/>
    <col min="11258" max="11258" width="13" style="1" bestFit="1" customWidth="1"/>
    <col min="11259" max="11506" width="11.44140625" style="1"/>
    <col min="11507" max="11507" width="14.6640625" style="1" customWidth="1"/>
    <col min="11508" max="11508" width="14.6640625" style="1" bestFit="1" customWidth="1"/>
    <col min="11509" max="11509" width="13.6640625" style="1" customWidth="1"/>
    <col min="11510" max="11510" width="1.88671875" style="1" customWidth="1"/>
    <col min="11511" max="11511" width="14.6640625" style="1" customWidth="1"/>
    <col min="11512" max="11512" width="13.6640625" style="1" customWidth="1"/>
    <col min="11513" max="11513" width="14.88671875" style="1" customWidth="1"/>
    <col min="11514" max="11514" width="13" style="1" bestFit="1" customWidth="1"/>
    <col min="11515" max="11762" width="11.44140625" style="1"/>
    <col min="11763" max="11763" width="14.6640625" style="1" customWidth="1"/>
    <col min="11764" max="11764" width="14.6640625" style="1" bestFit="1" customWidth="1"/>
    <col min="11765" max="11765" width="13.6640625" style="1" customWidth="1"/>
    <col min="11766" max="11766" width="1.88671875" style="1" customWidth="1"/>
    <col min="11767" max="11767" width="14.6640625" style="1" customWidth="1"/>
    <col min="11768" max="11768" width="13.6640625" style="1" customWidth="1"/>
    <col min="11769" max="11769" width="14.88671875" style="1" customWidth="1"/>
    <col min="11770" max="11770" width="13" style="1" bestFit="1" customWidth="1"/>
    <col min="11771" max="12018" width="11.44140625" style="1"/>
    <col min="12019" max="12019" width="14.6640625" style="1" customWidth="1"/>
    <col min="12020" max="12020" width="14.6640625" style="1" bestFit="1" customWidth="1"/>
    <col min="12021" max="12021" width="13.6640625" style="1" customWidth="1"/>
    <col min="12022" max="12022" width="1.88671875" style="1" customWidth="1"/>
    <col min="12023" max="12023" width="14.6640625" style="1" customWidth="1"/>
    <col min="12024" max="12024" width="13.6640625" style="1" customWidth="1"/>
    <col min="12025" max="12025" width="14.88671875" style="1" customWidth="1"/>
    <col min="12026" max="12026" width="13" style="1" bestFit="1" customWidth="1"/>
    <col min="12027" max="12274" width="11.44140625" style="1"/>
    <col min="12275" max="12275" width="14.6640625" style="1" customWidth="1"/>
    <col min="12276" max="12276" width="14.6640625" style="1" bestFit="1" customWidth="1"/>
    <col min="12277" max="12277" width="13.6640625" style="1" customWidth="1"/>
    <col min="12278" max="12278" width="1.88671875" style="1" customWidth="1"/>
    <col min="12279" max="12279" width="14.6640625" style="1" customWidth="1"/>
    <col min="12280" max="12280" width="13.6640625" style="1" customWidth="1"/>
    <col min="12281" max="12281" width="14.88671875" style="1" customWidth="1"/>
    <col min="12282" max="12282" width="13" style="1" bestFit="1" customWidth="1"/>
    <col min="12283" max="12530" width="11.44140625" style="1"/>
    <col min="12531" max="12531" width="14.6640625" style="1" customWidth="1"/>
    <col min="12532" max="12532" width="14.6640625" style="1" bestFit="1" customWidth="1"/>
    <col min="12533" max="12533" width="13.6640625" style="1" customWidth="1"/>
    <col min="12534" max="12534" width="1.88671875" style="1" customWidth="1"/>
    <col min="12535" max="12535" width="14.6640625" style="1" customWidth="1"/>
    <col min="12536" max="12536" width="13.6640625" style="1" customWidth="1"/>
    <col min="12537" max="12537" width="14.88671875" style="1" customWidth="1"/>
    <col min="12538" max="12538" width="13" style="1" bestFit="1" customWidth="1"/>
    <col min="12539" max="12786" width="11.44140625" style="1"/>
    <col min="12787" max="12787" width="14.6640625" style="1" customWidth="1"/>
    <col min="12788" max="12788" width="14.6640625" style="1" bestFit="1" customWidth="1"/>
    <col min="12789" max="12789" width="13.6640625" style="1" customWidth="1"/>
    <col min="12790" max="12790" width="1.88671875" style="1" customWidth="1"/>
    <col min="12791" max="12791" width="14.6640625" style="1" customWidth="1"/>
    <col min="12792" max="12792" width="13.6640625" style="1" customWidth="1"/>
    <col min="12793" max="12793" width="14.88671875" style="1" customWidth="1"/>
    <col min="12794" max="12794" width="13" style="1" bestFit="1" customWidth="1"/>
    <col min="12795" max="13042" width="11.44140625" style="1"/>
    <col min="13043" max="13043" width="14.6640625" style="1" customWidth="1"/>
    <col min="13044" max="13044" width="14.6640625" style="1" bestFit="1" customWidth="1"/>
    <col min="13045" max="13045" width="13.6640625" style="1" customWidth="1"/>
    <col min="13046" max="13046" width="1.88671875" style="1" customWidth="1"/>
    <col min="13047" max="13047" width="14.6640625" style="1" customWidth="1"/>
    <col min="13048" max="13048" width="13.6640625" style="1" customWidth="1"/>
    <col min="13049" max="13049" width="14.88671875" style="1" customWidth="1"/>
    <col min="13050" max="13050" width="13" style="1" bestFit="1" customWidth="1"/>
    <col min="13051" max="13298" width="11.44140625" style="1"/>
    <col min="13299" max="13299" width="14.6640625" style="1" customWidth="1"/>
    <col min="13300" max="13300" width="14.6640625" style="1" bestFit="1" customWidth="1"/>
    <col min="13301" max="13301" width="13.6640625" style="1" customWidth="1"/>
    <col min="13302" max="13302" width="1.88671875" style="1" customWidth="1"/>
    <col min="13303" max="13303" width="14.6640625" style="1" customWidth="1"/>
    <col min="13304" max="13304" width="13.6640625" style="1" customWidth="1"/>
    <col min="13305" max="13305" width="14.88671875" style="1" customWidth="1"/>
    <col min="13306" max="13306" width="13" style="1" bestFit="1" customWidth="1"/>
    <col min="13307" max="13554" width="11.44140625" style="1"/>
    <col min="13555" max="13555" width="14.6640625" style="1" customWidth="1"/>
    <col min="13556" max="13556" width="14.6640625" style="1" bestFit="1" customWidth="1"/>
    <col min="13557" max="13557" width="13.6640625" style="1" customWidth="1"/>
    <col min="13558" max="13558" width="1.88671875" style="1" customWidth="1"/>
    <col min="13559" max="13559" width="14.6640625" style="1" customWidth="1"/>
    <col min="13560" max="13560" width="13.6640625" style="1" customWidth="1"/>
    <col min="13561" max="13561" width="14.88671875" style="1" customWidth="1"/>
    <col min="13562" max="13562" width="13" style="1" bestFit="1" customWidth="1"/>
    <col min="13563" max="13810" width="11.44140625" style="1"/>
    <col min="13811" max="13811" width="14.6640625" style="1" customWidth="1"/>
    <col min="13812" max="13812" width="14.6640625" style="1" bestFit="1" customWidth="1"/>
    <col min="13813" max="13813" width="13.6640625" style="1" customWidth="1"/>
    <col min="13814" max="13814" width="1.88671875" style="1" customWidth="1"/>
    <col min="13815" max="13815" width="14.6640625" style="1" customWidth="1"/>
    <col min="13816" max="13816" width="13.6640625" style="1" customWidth="1"/>
    <col min="13817" max="13817" width="14.88671875" style="1" customWidth="1"/>
    <col min="13818" max="13818" width="13" style="1" bestFit="1" customWidth="1"/>
    <col min="13819" max="14066" width="11.44140625" style="1"/>
    <col min="14067" max="14067" width="14.6640625" style="1" customWidth="1"/>
    <col min="14068" max="14068" width="14.6640625" style="1" bestFit="1" customWidth="1"/>
    <col min="14069" max="14069" width="13.6640625" style="1" customWidth="1"/>
    <col min="14070" max="14070" width="1.88671875" style="1" customWidth="1"/>
    <col min="14071" max="14071" width="14.6640625" style="1" customWidth="1"/>
    <col min="14072" max="14072" width="13.6640625" style="1" customWidth="1"/>
    <col min="14073" max="14073" width="14.88671875" style="1" customWidth="1"/>
    <col min="14074" max="14074" width="13" style="1" bestFit="1" customWidth="1"/>
    <col min="14075" max="14322" width="11.44140625" style="1"/>
    <col min="14323" max="14323" width="14.6640625" style="1" customWidth="1"/>
    <col min="14324" max="14324" width="14.6640625" style="1" bestFit="1" customWidth="1"/>
    <col min="14325" max="14325" width="13.6640625" style="1" customWidth="1"/>
    <col min="14326" max="14326" width="1.88671875" style="1" customWidth="1"/>
    <col min="14327" max="14327" width="14.6640625" style="1" customWidth="1"/>
    <col min="14328" max="14328" width="13.6640625" style="1" customWidth="1"/>
    <col min="14329" max="14329" width="14.88671875" style="1" customWidth="1"/>
    <col min="14330" max="14330" width="13" style="1" bestFit="1" customWidth="1"/>
    <col min="14331" max="14578" width="11.44140625" style="1"/>
    <col min="14579" max="14579" width="14.6640625" style="1" customWidth="1"/>
    <col min="14580" max="14580" width="14.6640625" style="1" bestFit="1" customWidth="1"/>
    <col min="14581" max="14581" width="13.6640625" style="1" customWidth="1"/>
    <col min="14582" max="14582" width="1.88671875" style="1" customWidth="1"/>
    <col min="14583" max="14583" width="14.6640625" style="1" customWidth="1"/>
    <col min="14584" max="14584" width="13.6640625" style="1" customWidth="1"/>
    <col min="14585" max="14585" width="14.88671875" style="1" customWidth="1"/>
    <col min="14586" max="14586" width="13" style="1" bestFit="1" customWidth="1"/>
    <col min="14587" max="14834" width="11.44140625" style="1"/>
    <col min="14835" max="14835" width="14.6640625" style="1" customWidth="1"/>
    <col min="14836" max="14836" width="14.6640625" style="1" bestFit="1" customWidth="1"/>
    <col min="14837" max="14837" width="13.6640625" style="1" customWidth="1"/>
    <col min="14838" max="14838" width="1.88671875" style="1" customWidth="1"/>
    <col min="14839" max="14839" width="14.6640625" style="1" customWidth="1"/>
    <col min="14840" max="14840" width="13.6640625" style="1" customWidth="1"/>
    <col min="14841" max="14841" width="14.88671875" style="1" customWidth="1"/>
    <col min="14842" max="14842" width="13" style="1" bestFit="1" customWidth="1"/>
    <col min="14843" max="15090" width="11.44140625" style="1"/>
    <col min="15091" max="15091" width="14.6640625" style="1" customWidth="1"/>
    <col min="15092" max="15092" width="14.6640625" style="1" bestFit="1" customWidth="1"/>
    <col min="15093" max="15093" width="13.6640625" style="1" customWidth="1"/>
    <col min="15094" max="15094" width="1.88671875" style="1" customWidth="1"/>
    <col min="15095" max="15095" width="14.6640625" style="1" customWidth="1"/>
    <col min="15096" max="15096" width="13.6640625" style="1" customWidth="1"/>
    <col min="15097" max="15097" width="14.88671875" style="1" customWidth="1"/>
    <col min="15098" max="15098" width="13" style="1" bestFit="1" customWidth="1"/>
    <col min="15099" max="15346" width="11.44140625" style="1"/>
    <col min="15347" max="15347" width="14.6640625" style="1" customWidth="1"/>
    <col min="15348" max="15348" width="14.6640625" style="1" bestFit="1" customWidth="1"/>
    <col min="15349" max="15349" width="13.6640625" style="1" customWidth="1"/>
    <col min="15350" max="15350" width="1.88671875" style="1" customWidth="1"/>
    <col min="15351" max="15351" width="14.6640625" style="1" customWidth="1"/>
    <col min="15352" max="15352" width="13.6640625" style="1" customWidth="1"/>
    <col min="15353" max="15353" width="14.88671875" style="1" customWidth="1"/>
    <col min="15354" max="15354" width="13" style="1" bestFit="1" customWidth="1"/>
    <col min="15355" max="15602" width="11.44140625" style="1"/>
    <col min="15603" max="15603" width="14.6640625" style="1" customWidth="1"/>
    <col min="15604" max="15604" width="14.6640625" style="1" bestFit="1" customWidth="1"/>
    <col min="15605" max="15605" width="13.6640625" style="1" customWidth="1"/>
    <col min="15606" max="15606" width="1.88671875" style="1" customWidth="1"/>
    <col min="15607" max="15607" width="14.6640625" style="1" customWidth="1"/>
    <col min="15608" max="15608" width="13.6640625" style="1" customWidth="1"/>
    <col min="15609" max="15609" width="14.88671875" style="1" customWidth="1"/>
    <col min="15610" max="15610" width="13" style="1" bestFit="1" customWidth="1"/>
    <col min="15611" max="15858" width="11.44140625" style="1"/>
    <col min="15859" max="15859" width="14.6640625" style="1" customWidth="1"/>
    <col min="15860" max="15860" width="14.6640625" style="1" bestFit="1" customWidth="1"/>
    <col min="15861" max="15861" width="13.6640625" style="1" customWidth="1"/>
    <col min="15862" max="15862" width="1.88671875" style="1" customWidth="1"/>
    <col min="15863" max="15863" width="14.6640625" style="1" customWidth="1"/>
    <col min="15864" max="15864" width="13.6640625" style="1" customWidth="1"/>
    <col min="15865" max="15865" width="14.88671875" style="1" customWidth="1"/>
    <col min="15866" max="15866" width="13" style="1" bestFit="1" customWidth="1"/>
    <col min="15867" max="16114" width="11.44140625" style="1"/>
    <col min="16115" max="16115" width="14.6640625" style="1" customWidth="1"/>
    <col min="16116" max="16116" width="14.6640625" style="1" bestFit="1" customWidth="1"/>
    <col min="16117" max="16117" width="13.6640625" style="1" customWidth="1"/>
    <col min="16118" max="16118" width="1.88671875" style="1" customWidth="1"/>
    <col min="16119" max="16119" width="14.6640625" style="1" customWidth="1"/>
    <col min="16120" max="16120" width="13.6640625" style="1" customWidth="1"/>
    <col min="16121" max="16121" width="14.88671875" style="1" customWidth="1"/>
    <col min="16122" max="16122" width="13" style="1" bestFit="1" customWidth="1"/>
    <col min="16123" max="16384" width="11.44140625" style="1"/>
  </cols>
  <sheetData>
    <row r="1" spans="2:26" ht="12" customHeight="1"/>
    <row r="2" spans="2:26" ht="65.25" customHeight="1">
      <c r="C2" s="196" t="s">
        <v>175</v>
      </c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81"/>
    </row>
    <row r="3" spans="2:26" ht="27" customHeight="1">
      <c r="B3" s="186" t="s">
        <v>60</v>
      </c>
      <c r="C3" s="188" t="s">
        <v>0</v>
      </c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35"/>
      <c r="Z3" s="23"/>
    </row>
    <row r="4" spans="2:26" ht="26.25" customHeight="1">
      <c r="B4" s="191"/>
      <c r="C4" s="6">
        <v>1994</v>
      </c>
      <c r="D4" s="6">
        <v>1995</v>
      </c>
      <c r="E4" s="7">
        <v>1996</v>
      </c>
      <c r="F4" s="6">
        <v>1997</v>
      </c>
      <c r="G4" s="6">
        <v>1998</v>
      </c>
      <c r="H4" s="7">
        <v>1999</v>
      </c>
      <c r="I4" s="6">
        <v>2000</v>
      </c>
      <c r="J4" s="6">
        <v>2001</v>
      </c>
      <c r="K4" s="7">
        <v>2002</v>
      </c>
      <c r="L4" s="6">
        <v>2003</v>
      </c>
      <c r="M4" s="6">
        <v>2004</v>
      </c>
      <c r="N4" s="7">
        <v>2005</v>
      </c>
      <c r="O4" s="6">
        <v>2006</v>
      </c>
      <c r="P4" s="6">
        <v>2007</v>
      </c>
      <c r="Q4" s="7">
        <v>2008</v>
      </c>
      <c r="R4" s="6">
        <v>2009</v>
      </c>
      <c r="S4" s="6">
        <v>2010</v>
      </c>
      <c r="T4" s="7">
        <v>2011</v>
      </c>
      <c r="U4" s="6">
        <v>2012</v>
      </c>
      <c r="V4" s="6">
        <v>2013</v>
      </c>
      <c r="W4" s="6">
        <v>2014</v>
      </c>
      <c r="X4" s="6">
        <v>2015</v>
      </c>
      <c r="Y4" s="6">
        <v>2016</v>
      </c>
      <c r="Z4" s="23"/>
    </row>
    <row r="5" spans="2:26" ht="18" customHeight="1">
      <c r="B5" s="83" t="s">
        <v>61</v>
      </c>
      <c r="C5" s="84">
        <v>5669327.7000000002</v>
      </c>
      <c r="D5" s="84">
        <v>6158611.2000000002</v>
      </c>
      <c r="E5" s="84">
        <v>6096269.4000000004</v>
      </c>
      <c r="F5" s="84">
        <v>6471461.5</v>
      </c>
      <c r="G5" s="84">
        <v>6584726.5</v>
      </c>
      <c r="H5" s="84">
        <v>6744660.7999999998</v>
      </c>
      <c r="I5" s="84">
        <v>7225617.7999999998</v>
      </c>
      <c r="J5" s="84">
        <v>8160288.2000000002</v>
      </c>
      <c r="K5" s="84">
        <v>8878219.8000000007</v>
      </c>
      <c r="L5" s="84">
        <v>9239017.0999999996</v>
      </c>
      <c r="M5" s="84">
        <v>9718754.5999999996</v>
      </c>
      <c r="N5" s="84">
        <v>10009690</v>
      </c>
      <c r="O5" s="84">
        <v>10198412</v>
      </c>
      <c r="P5" s="84">
        <v>10852010</v>
      </c>
      <c r="Q5" s="84">
        <v>10972847</v>
      </c>
      <c r="R5" s="84">
        <v>11052280</v>
      </c>
      <c r="S5" s="84">
        <v>11226883</v>
      </c>
      <c r="T5" s="84">
        <v>11179057</v>
      </c>
      <c r="U5" s="84">
        <v>11250355</v>
      </c>
      <c r="V5" s="84">
        <v>11269685</v>
      </c>
      <c r="W5" s="84">
        <v>10965178</v>
      </c>
      <c r="X5" s="84">
        <v>11728182</v>
      </c>
      <c r="Y5" s="137">
        <v>11579154</v>
      </c>
      <c r="Z5" s="23"/>
    </row>
    <row r="6" spans="2:26">
      <c r="B6" s="86" t="s">
        <v>62</v>
      </c>
      <c r="C6" s="87">
        <v>3766995.2</v>
      </c>
      <c r="D6" s="87">
        <v>4200770.7</v>
      </c>
      <c r="E6" s="87">
        <v>4032145.5</v>
      </c>
      <c r="F6" s="87">
        <v>4412251.7</v>
      </c>
      <c r="G6" s="87">
        <v>4562744.7</v>
      </c>
      <c r="H6" s="87">
        <v>4611694.7</v>
      </c>
      <c r="I6" s="87">
        <v>5001045.4000000004</v>
      </c>
      <c r="J6" s="87">
        <v>5816969.9000000004</v>
      </c>
      <c r="K6" s="87">
        <v>6337051.2000000002</v>
      </c>
      <c r="L6" s="87">
        <v>6453460.7000000002</v>
      </c>
      <c r="M6" s="87">
        <v>6722518.7000000002</v>
      </c>
      <c r="N6" s="87">
        <v>6949903.7999999998</v>
      </c>
      <c r="O6" s="87">
        <v>7147487.0999999996</v>
      </c>
      <c r="P6" s="87">
        <v>7658133.7000000002</v>
      </c>
      <c r="Q6" s="87">
        <v>7629651.2000000002</v>
      </c>
      <c r="R6" s="87">
        <v>7668906</v>
      </c>
      <c r="S6" s="87">
        <v>7787202.9000000004</v>
      </c>
      <c r="T6" s="87">
        <v>7701073.0999999996</v>
      </c>
      <c r="U6" s="87">
        <v>7811217.7999999998</v>
      </c>
      <c r="V6" s="87">
        <v>7651432.4000000004</v>
      </c>
      <c r="W6" s="87">
        <v>7452658.5999999996</v>
      </c>
      <c r="X6" s="87">
        <v>8043978.2000000002</v>
      </c>
      <c r="Y6" s="138">
        <v>7807402</v>
      </c>
      <c r="Z6" s="23"/>
    </row>
    <row r="7" spans="2:26" ht="18" customHeight="1">
      <c r="B7" s="88" t="s">
        <v>63</v>
      </c>
      <c r="C7" s="87">
        <v>3347549.2</v>
      </c>
      <c r="D7" s="87">
        <v>3728210.1</v>
      </c>
      <c r="E7" s="87">
        <v>3586938.4</v>
      </c>
      <c r="F7" s="87">
        <v>4016075.8</v>
      </c>
      <c r="G7" s="87">
        <v>4235717.2</v>
      </c>
      <c r="H7" s="87">
        <v>4302158.8</v>
      </c>
      <c r="I7" s="87">
        <v>4641932.4000000004</v>
      </c>
      <c r="J7" s="87">
        <v>5370020.4000000004</v>
      </c>
      <c r="K7" s="87">
        <v>5784837.2999999998</v>
      </c>
      <c r="L7" s="87">
        <v>5831974.4000000004</v>
      </c>
      <c r="M7" s="87">
        <v>6216247.7999999998</v>
      </c>
      <c r="N7" s="87">
        <v>6525925.7000000002</v>
      </c>
      <c r="O7" s="87">
        <v>6793324.2999999998</v>
      </c>
      <c r="P7" s="87">
        <v>7237637.5999999996</v>
      </c>
      <c r="Q7" s="87">
        <v>7004458.7000000002</v>
      </c>
      <c r="R7" s="87">
        <v>6648143.7999999998</v>
      </c>
      <c r="S7" s="87">
        <v>6807421.0999999996</v>
      </c>
      <c r="T7" s="87">
        <v>6793444.2999999998</v>
      </c>
      <c r="U7" s="87">
        <v>7011378.2999999998</v>
      </c>
      <c r="V7" s="87">
        <v>6963583.2999999998</v>
      </c>
      <c r="W7" s="87">
        <v>6959962.9000000004</v>
      </c>
      <c r="X7" s="87">
        <v>7588852.2000000002</v>
      </c>
      <c r="Y7" s="138">
        <v>7408616</v>
      </c>
      <c r="Z7" s="23"/>
    </row>
    <row r="8" spans="2:26" ht="18" customHeight="1">
      <c r="B8" s="88" t="s">
        <v>64</v>
      </c>
      <c r="C8" s="87">
        <v>419446</v>
      </c>
      <c r="D8" s="87">
        <v>472560.55</v>
      </c>
      <c r="E8" s="87">
        <v>445207.08</v>
      </c>
      <c r="F8" s="87">
        <v>396175.9</v>
      </c>
      <c r="G8" s="87">
        <v>327027.49</v>
      </c>
      <c r="H8" s="87">
        <v>309535.90000000002</v>
      </c>
      <c r="I8" s="87">
        <v>359112.96000000002</v>
      </c>
      <c r="J8" s="87">
        <v>446949.47</v>
      </c>
      <c r="K8" s="87">
        <v>552213.99</v>
      </c>
      <c r="L8" s="87">
        <f>148235.39+473250.98</f>
        <v>621486.37</v>
      </c>
      <c r="M8" s="87">
        <v>506270.98</v>
      </c>
      <c r="N8" s="87">
        <v>423978.08</v>
      </c>
      <c r="O8" s="87">
        <v>354162.76</v>
      </c>
      <c r="P8" s="87">
        <v>420496.14</v>
      </c>
      <c r="Q8" s="87">
        <v>625192.5</v>
      </c>
      <c r="R8" s="87">
        <v>1020762.2</v>
      </c>
      <c r="S8" s="87">
        <v>979781.83</v>
      </c>
      <c r="T8" s="87">
        <v>907628.77</v>
      </c>
      <c r="U8" s="87">
        <v>799839.5</v>
      </c>
      <c r="V8" s="87">
        <v>687849.12</v>
      </c>
      <c r="W8" s="87">
        <v>492695.68</v>
      </c>
      <c r="X8" s="87">
        <v>455126.01</v>
      </c>
      <c r="Y8" s="138">
        <v>398785</v>
      </c>
      <c r="Z8" s="23"/>
    </row>
    <row r="9" spans="2:26" ht="18" customHeight="1">
      <c r="B9" s="86" t="s">
        <v>65</v>
      </c>
      <c r="C9" s="87">
        <v>1902332.4</v>
      </c>
      <c r="D9" s="87">
        <v>1957840.5</v>
      </c>
      <c r="E9" s="87">
        <v>2064123.9</v>
      </c>
      <c r="F9" s="87">
        <v>2059209.8</v>
      </c>
      <c r="G9" s="87">
        <v>2021981.8</v>
      </c>
      <c r="H9" s="87">
        <v>2132966.2000000002</v>
      </c>
      <c r="I9" s="87">
        <v>2224572.4</v>
      </c>
      <c r="J9" s="87">
        <v>2343318.2999999998</v>
      </c>
      <c r="K9" s="87">
        <v>2541168.6</v>
      </c>
      <c r="L9" s="87">
        <v>2785556.4</v>
      </c>
      <c r="M9" s="87">
        <v>2996235.9</v>
      </c>
      <c r="N9" s="87">
        <v>3059786.1</v>
      </c>
      <c r="O9" s="87">
        <v>3050925.2</v>
      </c>
      <c r="P9" s="87">
        <v>3193876.1</v>
      </c>
      <c r="Q9" s="87">
        <v>3343196</v>
      </c>
      <c r="R9" s="87">
        <v>3383374.1</v>
      </c>
      <c r="S9" s="87">
        <v>3439679.7</v>
      </c>
      <c r="T9" s="87">
        <v>3477983.5</v>
      </c>
      <c r="U9" s="87">
        <v>3439137.6</v>
      </c>
      <c r="V9" s="87">
        <v>3618252.4</v>
      </c>
      <c r="W9" s="87">
        <v>3512519.7</v>
      </c>
      <c r="X9" s="87">
        <v>3684204.2</v>
      </c>
      <c r="Y9" s="138">
        <v>3771752</v>
      </c>
      <c r="Z9" s="23"/>
    </row>
    <row r="10" spans="2:26" ht="6" customHeight="1">
      <c r="B10" s="89"/>
      <c r="C10" s="56"/>
      <c r="D10" s="24"/>
      <c r="E10" s="24"/>
      <c r="F10" s="24"/>
      <c r="G10" s="24"/>
      <c r="H10" s="24"/>
      <c r="I10" s="3"/>
      <c r="J10" s="90"/>
      <c r="K10" s="55"/>
      <c r="L10" s="66"/>
      <c r="M10" s="66"/>
      <c r="N10" s="66"/>
      <c r="O10" s="66"/>
      <c r="P10" s="66"/>
      <c r="Q10" s="3"/>
      <c r="R10" s="90"/>
      <c r="S10" s="91"/>
      <c r="T10" s="48"/>
      <c r="U10" s="48"/>
      <c r="V10" s="48"/>
      <c r="W10" s="48"/>
      <c r="X10" s="48"/>
      <c r="Y10" s="48"/>
      <c r="Z10" s="23"/>
    </row>
    <row r="11" spans="2:26" ht="18" customHeight="1">
      <c r="B11" s="83" t="s">
        <v>61</v>
      </c>
      <c r="C11" s="92">
        <v>100</v>
      </c>
      <c r="D11" s="92">
        <v>100</v>
      </c>
      <c r="E11" s="92">
        <v>100</v>
      </c>
      <c r="F11" s="92">
        <v>100</v>
      </c>
      <c r="G11" s="92">
        <v>100</v>
      </c>
      <c r="H11" s="92">
        <v>100</v>
      </c>
      <c r="I11" s="92">
        <v>100</v>
      </c>
      <c r="J11" s="92">
        <v>100</v>
      </c>
      <c r="K11" s="92">
        <v>100</v>
      </c>
      <c r="L11" s="92">
        <v>100</v>
      </c>
      <c r="M11" s="92">
        <v>100</v>
      </c>
      <c r="N11" s="92">
        <v>100</v>
      </c>
      <c r="O11" s="92">
        <v>100</v>
      </c>
      <c r="P11" s="92">
        <v>100</v>
      </c>
      <c r="Q11" s="92">
        <v>100</v>
      </c>
      <c r="R11" s="92">
        <v>100</v>
      </c>
      <c r="S11" s="92">
        <v>100</v>
      </c>
      <c r="T11" s="92">
        <v>100</v>
      </c>
      <c r="U11" s="92">
        <v>100</v>
      </c>
      <c r="V11" s="92">
        <v>100</v>
      </c>
      <c r="W11" s="92">
        <v>100</v>
      </c>
      <c r="X11" s="92">
        <v>100</v>
      </c>
      <c r="Y11" s="136">
        <v>100</v>
      </c>
      <c r="Z11" s="23"/>
    </row>
    <row r="12" spans="2:26" ht="18" customHeight="1">
      <c r="B12" s="86" t="s">
        <v>62</v>
      </c>
      <c r="C12" s="48">
        <v>66.45</v>
      </c>
      <c r="D12" s="48">
        <v>68.209999999999994</v>
      </c>
      <c r="E12" s="48">
        <v>66.14</v>
      </c>
      <c r="F12" s="48">
        <v>68.180000000000007</v>
      </c>
      <c r="G12" s="48">
        <v>69.290000000000006</v>
      </c>
      <c r="H12" s="48">
        <v>68.38</v>
      </c>
      <c r="I12" s="48">
        <v>69.209999999999994</v>
      </c>
      <c r="J12" s="48">
        <v>71.28</v>
      </c>
      <c r="K12" s="48">
        <v>71.38</v>
      </c>
      <c r="L12" s="48">
        <v>69.849999999999994</v>
      </c>
      <c r="M12" s="48">
        <v>69.17</v>
      </c>
      <c r="N12" s="48">
        <v>69.430000000000007</v>
      </c>
      <c r="O12" s="48">
        <v>70.08</v>
      </c>
      <c r="P12" s="48">
        <v>70.569999999999993</v>
      </c>
      <c r="Q12" s="48">
        <v>69.53</v>
      </c>
      <c r="R12" s="48">
        <v>69.39</v>
      </c>
      <c r="S12" s="48">
        <v>69.36</v>
      </c>
      <c r="T12" s="48">
        <v>68.89</v>
      </c>
      <c r="U12" s="48">
        <v>69.430000000000007</v>
      </c>
      <c r="V12" s="48">
        <v>67.89</v>
      </c>
      <c r="W12" s="48">
        <v>67.97</v>
      </c>
      <c r="X12" s="48">
        <v>68.59</v>
      </c>
      <c r="Y12" s="139">
        <v>67.426359473239586</v>
      </c>
      <c r="Z12" s="23"/>
    </row>
    <row r="13" spans="2:26" ht="18" customHeight="1">
      <c r="B13" s="88" t="s">
        <v>63</v>
      </c>
      <c r="C13" s="48">
        <f>C7*100/C$6</f>
        <v>88.865236674578185</v>
      </c>
      <c r="D13" s="48">
        <f t="shared" ref="D13:X14" si="0">D7*100/D$6</f>
        <v>88.750621403829541</v>
      </c>
      <c r="E13" s="48">
        <f t="shared" si="0"/>
        <v>88.958555687040558</v>
      </c>
      <c r="F13" s="48">
        <f t="shared" si="0"/>
        <v>91.021004082790654</v>
      </c>
      <c r="G13" s="48">
        <f t="shared" si="0"/>
        <v>92.832658377752324</v>
      </c>
      <c r="H13" s="48">
        <f t="shared" si="0"/>
        <v>93.288022730559334</v>
      </c>
      <c r="I13" s="48">
        <f t="shared" si="0"/>
        <v>92.819241353017915</v>
      </c>
      <c r="J13" s="48">
        <f t="shared" si="0"/>
        <v>92.316454998331679</v>
      </c>
      <c r="K13" s="48">
        <f t="shared" si="0"/>
        <v>91.285948581258111</v>
      </c>
      <c r="L13" s="48">
        <f t="shared" si="0"/>
        <v>90.369720543893607</v>
      </c>
      <c r="M13" s="48">
        <f t="shared" si="0"/>
        <v>92.469029502290553</v>
      </c>
      <c r="N13" s="48">
        <f t="shared" si="0"/>
        <v>93.899511242155612</v>
      </c>
      <c r="O13" s="48">
        <f t="shared" si="0"/>
        <v>95.044932644929162</v>
      </c>
      <c r="P13" s="48">
        <f t="shared" si="0"/>
        <v>94.509156976457589</v>
      </c>
      <c r="Q13" s="48">
        <f t="shared" si="0"/>
        <v>91.805752535581178</v>
      </c>
      <c r="R13" s="48">
        <f t="shared" si="0"/>
        <v>86.689598229525828</v>
      </c>
      <c r="S13" s="48">
        <f t="shared" si="0"/>
        <v>87.418052250828083</v>
      </c>
      <c r="T13" s="48">
        <f t="shared" si="0"/>
        <v>88.214255491224989</v>
      </c>
      <c r="U13" s="48">
        <f t="shared" si="0"/>
        <v>89.760373856173871</v>
      </c>
      <c r="V13" s="48">
        <f t="shared" si="0"/>
        <v>91.010191764877902</v>
      </c>
      <c r="W13" s="48">
        <f t="shared" si="0"/>
        <v>93.388994096683831</v>
      </c>
      <c r="X13" s="48">
        <f t="shared" si="0"/>
        <v>94.342028425686181</v>
      </c>
      <c r="Y13" s="139">
        <v>94.892206139763275</v>
      </c>
      <c r="Z13" s="23"/>
    </row>
    <row r="14" spans="2:26" ht="18" customHeight="1">
      <c r="B14" s="88" t="s">
        <v>64</v>
      </c>
      <c r="C14" s="48">
        <f>C8*100/C$6</f>
        <v>11.13476332542181</v>
      </c>
      <c r="D14" s="48">
        <f t="shared" si="0"/>
        <v>11.24937740591268</v>
      </c>
      <c r="E14" s="48">
        <f t="shared" si="0"/>
        <v>11.041443816945593</v>
      </c>
      <c r="F14" s="48">
        <f t="shared" si="0"/>
        <v>8.9789959172093461</v>
      </c>
      <c r="G14" s="48">
        <f t="shared" si="0"/>
        <v>7.1673414030813509</v>
      </c>
      <c r="H14" s="48">
        <f t="shared" si="0"/>
        <v>6.7119772694406681</v>
      </c>
      <c r="I14" s="48">
        <f t="shared" si="0"/>
        <v>7.1807578471493176</v>
      </c>
      <c r="J14" s="48">
        <f t="shared" si="0"/>
        <v>7.6835444859358821</v>
      </c>
      <c r="K14" s="48">
        <f t="shared" si="0"/>
        <v>8.714052838960809</v>
      </c>
      <c r="L14" s="48">
        <f t="shared" si="0"/>
        <v>9.6302805407957308</v>
      </c>
      <c r="M14" s="48">
        <f t="shared" si="0"/>
        <v>7.5309716877395969</v>
      </c>
      <c r="N14" s="48">
        <f t="shared" si="0"/>
        <v>6.1004884700706219</v>
      </c>
      <c r="O14" s="48">
        <f t="shared" si="0"/>
        <v>4.9550667954336012</v>
      </c>
      <c r="P14" s="48">
        <f t="shared" si="0"/>
        <v>5.4908435458628775</v>
      </c>
      <c r="Q14" s="48">
        <f t="shared" si="0"/>
        <v>8.1942474644188188</v>
      </c>
      <c r="R14" s="48">
        <f t="shared" si="0"/>
        <v>13.310401770474172</v>
      </c>
      <c r="S14" s="48">
        <f t="shared" si="0"/>
        <v>12.581948134419356</v>
      </c>
      <c r="T14" s="48">
        <f t="shared" si="0"/>
        <v>11.785744119218919</v>
      </c>
      <c r="U14" s="48">
        <f t="shared" si="0"/>
        <v>10.239626143826127</v>
      </c>
      <c r="V14" s="48">
        <f t="shared" si="0"/>
        <v>8.9898084965110581</v>
      </c>
      <c r="W14" s="48">
        <f t="shared" si="0"/>
        <v>6.6110056349555579</v>
      </c>
      <c r="X14" s="48">
        <f t="shared" si="0"/>
        <v>5.6579716986304112</v>
      </c>
      <c r="Y14" s="139">
        <v>5.3827192555262684</v>
      </c>
      <c r="Z14" s="23"/>
    </row>
    <row r="15" spans="2:26" ht="18" customHeight="1">
      <c r="B15" s="86" t="s">
        <v>65</v>
      </c>
      <c r="C15" s="48">
        <v>33.549999999999997</v>
      </c>
      <c r="D15" s="48">
        <v>31.79</v>
      </c>
      <c r="E15" s="48">
        <v>33.86</v>
      </c>
      <c r="F15" s="48">
        <v>31.82</v>
      </c>
      <c r="G15" s="48">
        <v>30.71</v>
      </c>
      <c r="H15" s="48">
        <v>31.62</v>
      </c>
      <c r="I15" s="48">
        <v>30.79</v>
      </c>
      <c r="J15" s="48">
        <v>28.72</v>
      </c>
      <c r="K15" s="48">
        <v>28.62</v>
      </c>
      <c r="L15" s="48">
        <v>30.15</v>
      </c>
      <c r="M15" s="48">
        <v>30.83</v>
      </c>
      <c r="N15" s="48">
        <v>30.57</v>
      </c>
      <c r="O15" s="48">
        <v>29.92</v>
      </c>
      <c r="P15" s="48">
        <v>29.43</v>
      </c>
      <c r="Q15" s="48">
        <v>30.47</v>
      </c>
      <c r="R15" s="48">
        <v>30.61</v>
      </c>
      <c r="S15" s="48">
        <v>30.64</v>
      </c>
      <c r="T15" s="48">
        <v>31.11</v>
      </c>
      <c r="U15" s="48">
        <v>30.57</v>
      </c>
      <c r="V15" s="48">
        <v>32.11</v>
      </c>
      <c r="W15" s="48">
        <v>32.03</v>
      </c>
      <c r="X15" s="48">
        <v>31.41</v>
      </c>
      <c r="Y15" s="139">
        <v>32.573640526760414</v>
      </c>
      <c r="Z15" s="23"/>
    </row>
    <row r="16" spans="2:26" ht="6" customHeight="1">
      <c r="B16" s="93"/>
      <c r="C16" s="56"/>
      <c r="D16" s="24"/>
      <c r="E16" s="24"/>
      <c r="F16" s="24"/>
      <c r="G16" s="24"/>
      <c r="H16" s="24"/>
      <c r="I16" s="3"/>
      <c r="J16" s="90"/>
      <c r="K16" s="55"/>
      <c r="L16" s="66"/>
      <c r="M16" s="66"/>
      <c r="N16" s="66"/>
      <c r="O16" s="66"/>
      <c r="P16" s="66"/>
      <c r="Q16" s="3"/>
      <c r="R16" s="90"/>
      <c r="S16" s="91"/>
      <c r="T16" s="48"/>
      <c r="U16" s="48"/>
      <c r="V16" s="48"/>
      <c r="W16" s="48"/>
      <c r="X16" s="48"/>
      <c r="Y16" s="48"/>
      <c r="Z16" s="23"/>
    </row>
    <row r="17" spans="2:26">
      <c r="B17" s="83" t="s">
        <v>66</v>
      </c>
      <c r="C17" s="92">
        <v>100</v>
      </c>
      <c r="D17" s="92">
        <v>100</v>
      </c>
      <c r="E17" s="92">
        <v>100</v>
      </c>
      <c r="F17" s="92">
        <v>100</v>
      </c>
      <c r="G17" s="92">
        <v>100</v>
      </c>
      <c r="H17" s="92">
        <v>100</v>
      </c>
      <c r="I17" s="92">
        <v>100</v>
      </c>
      <c r="J17" s="92">
        <v>100</v>
      </c>
      <c r="K17" s="92">
        <v>100</v>
      </c>
      <c r="L17" s="92">
        <v>100</v>
      </c>
      <c r="M17" s="92">
        <v>100</v>
      </c>
      <c r="N17" s="92">
        <v>100</v>
      </c>
      <c r="O17" s="92">
        <v>100</v>
      </c>
      <c r="P17" s="92">
        <v>100</v>
      </c>
      <c r="Q17" s="92">
        <v>100</v>
      </c>
      <c r="R17" s="92">
        <v>100</v>
      </c>
      <c r="S17" s="92">
        <v>100</v>
      </c>
      <c r="T17" s="92">
        <v>100</v>
      </c>
      <c r="U17" s="92">
        <v>100</v>
      </c>
      <c r="V17" s="92">
        <v>100</v>
      </c>
      <c r="W17" s="92">
        <v>100</v>
      </c>
      <c r="X17" s="92">
        <v>100</v>
      </c>
      <c r="Y17" s="92">
        <v>100</v>
      </c>
      <c r="Z17" s="23"/>
    </row>
    <row r="18" spans="2:26" ht="18" customHeight="1">
      <c r="B18" s="93" t="s">
        <v>67</v>
      </c>
      <c r="C18" s="48">
        <v>22.5</v>
      </c>
      <c r="D18" s="48">
        <v>20.57</v>
      </c>
      <c r="E18" s="48">
        <v>21.57</v>
      </c>
      <c r="F18" s="48">
        <v>19.86</v>
      </c>
      <c r="G18" s="48">
        <v>18.739999999999998</v>
      </c>
      <c r="H18" s="48">
        <v>18.22</v>
      </c>
      <c r="I18" s="48">
        <v>16.440000000000001</v>
      </c>
      <c r="J18" s="48">
        <v>16.72</v>
      </c>
      <c r="K18" s="48">
        <v>19.420000000000002</v>
      </c>
      <c r="L18" s="48">
        <v>19.55</v>
      </c>
      <c r="M18" s="48">
        <v>17.84</v>
      </c>
      <c r="N18" s="48">
        <v>18.420000000000002</v>
      </c>
      <c r="O18" s="48">
        <v>18.62</v>
      </c>
      <c r="P18" s="48">
        <v>17.829999999999998</v>
      </c>
      <c r="Q18" s="48">
        <v>19.21</v>
      </c>
      <c r="R18" s="48">
        <v>29.47</v>
      </c>
      <c r="S18" s="48">
        <v>30.76</v>
      </c>
      <c r="T18" s="48">
        <v>27.31</v>
      </c>
      <c r="U18" s="48">
        <v>24.54</v>
      </c>
      <c r="V18" s="48">
        <v>24.09</v>
      </c>
      <c r="W18" s="48">
        <v>22.89</v>
      </c>
      <c r="X18" s="48">
        <v>21.31</v>
      </c>
      <c r="Y18" s="48">
        <v>21.27</v>
      </c>
      <c r="Z18" s="23"/>
    </row>
    <row r="19" spans="2:26">
      <c r="B19" s="93" t="s">
        <v>68</v>
      </c>
      <c r="C19" s="48">
        <v>59.23</v>
      </c>
      <c r="D19" s="48">
        <v>61.33</v>
      </c>
      <c r="E19" s="48">
        <v>60.48</v>
      </c>
      <c r="F19" s="48">
        <v>60.41</v>
      </c>
      <c r="G19" s="48">
        <v>59.5</v>
      </c>
      <c r="H19" s="48">
        <v>63.56</v>
      </c>
      <c r="I19" s="48">
        <v>65.040000000000006</v>
      </c>
      <c r="J19" s="48">
        <v>67.11</v>
      </c>
      <c r="K19" s="48">
        <v>64.36</v>
      </c>
      <c r="L19" s="48">
        <v>64.63</v>
      </c>
      <c r="M19" s="48">
        <v>67.5</v>
      </c>
      <c r="N19" s="48">
        <v>66.86</v>
      </c>
      <c r="O19" s="48">
        <v>67.2</v>
      </c>
      <c r="P19" s="48">
        <v>66.5</v>
      </c>
      <c r="Q19" s="48">
        <v>65.569999999999993</v>
      </c>
      <c r="R19" s="48">
        <v>57.36</v>
      </c>
      <c r="S19" s="48">
        <v>57.54</v>
      </c>
      <c r="T19" s="48">
        <v>60.23</v>
      </c>
      <c r="U19" s="48">
        <v>61.52</v>
      </c>
      <c r="V19" s="48">
        <v>60.87</v>
      </c>
      <c r="W19" s="48">
        <v>63.13</v>
      </c>
      <c r="X19" s="48">
        <v>63.78</v>
      </c>
      <c r="Y19" s="48">
        <v>63.79</v>
      </c>
      <c r="Z19" s="23"/>
    </row>
    <row r="20" spans="2:26" ht="18" customHeight="1">
      <c r="B20" s="93" t="s">
        <v>69</v>
      </c>
      <c r="C20" s="48">
        <v>18.27</v>
      </c>
      <c r="D20" s="48">
        <v>18.100000000000001</v>
      </c>
      <c r="E20" s="48">
        <v>17.940000000000001</v>
      </c>
      <c r="F20" s="48">
        <v>19.73</v>
      </c>
      <c r="G20" s="48">
        <v>21.76</v>
      </c>
      <c r="H20" s="48">
        <v>18.22</v>
      </c>
      <c r="I20" s="48">
        <v>18.52</v>
      </c>
      <c r="J20" s="48">
        <v>16.170000000000002</v>
      </c>
      <c r="K20" s="48">
        <v>16.22</v>
      </c>
      <c r="L20" s="48">
        <v>15.83</v>
      </c>
      <c r="M20" s="48">
        <v>14.66</v>
      </c>
      <c r="N20" s="48">
        <v>14.71</v>
      </c>
      <c r="O20" s="48">
        <v>14.18</v>
      </c>
      <c r="P20" s="48">
        <v>15.67</v>
      </c>
      <c r="Q20" s="48">
        <v>15.21</v>
      </c>
      <c r="R20" s="48">
        <v>13.17</v>
      </c>
      <c r="S20" s="48">
        <v>11.7</v>
      </c>
      <c r="T20" s="48">
        <v>12.46</v>
      </c>
      <c r="U20" s="48">
        <v>13.95</v>
      </c>
      <c r="V20" s="48">
        <v>15.05</v>
      </c>
      <c r="W20" s="48">
        <v>13.97</v>
      </c>
      <c r="X20" s="48">
        <v>14.91</v>
      </c>
      <c r="Y20" s="48">
        <v>14.94</v>
      </c>
      <c r="Z20" s="23"/>
    </row>
    <row r="21" spans="2:26" ht="6" customHeight="1">
      <c r="B21" s="89"/>
      <c r="C21" s="94"/>
      <c r="D21" s="24"/>
      <c r="E21" s="24"/>
      <c r="F21" s="24"/>
      <c r="G21" s="24"/>
      <c r="H21" s="24"/>
      <c r="I21" s="3"/>
      <c r="J21" s="45"/>
      <c r="K21" s="95"/>
      <c r="L21" s="66"/>
      <c r="M21" s="66"/>
      <c r="N21" s="66"/>
      <c r="O21" s="66"/>
      <c r="P21" s="66"/>
      <c r="Q21" s="3"/>
      <c r="R21" s="45"/>
      <c r="S21" s="96"/>
      <c r="T21" s="48"/>
      <c r="U21" s="48"/>
      <c r="V21" s="48"/>
      <c r="W21" s="48"/>
      <c r="X21" s="48"/>
      <c r="Y21" s="48"/>
      <c r="Z21" s="23"/>
    </row>
    <row r="22" spans="2:26" ht="18" customHeight="1">
      <c r="B22" s="83" t="s">
        <v>70</v>
      </c>
      <c r="C22" s="97">
        <v>38.440660000000001</v>
      </c>
      <c r="D22" s="97">
        <v>38.796039999999998</v>
      </c>
      <c r="E22" s="97">
        <v>38.608840000000001</v>
      </c>
      <c r="F22" s="97">
        <v>39.222679999999997</v>
      </c>
      <c r="G22" s="97">
        <v>39.764049999999997</v>
      </c>
      <c r="H22" s="97">
        <v>39.423220000000001</v>
      </c>
      <c r="I22" s="97">
        <v>39.6828</v>
      </c>
      <c r="J22" s="97">
        <v>39.408709999999999</v>
      </c>
      <c r="K22" s="97">
        <v>38.889769999999999</v>
      </c>
      <c r="L22" s="97">
        <v>38.713160000000002</v>
      </c>
      <c r="M22" s="97">
        <v>38.770620000000001</v>
      </c>
      <c r="N22" s="97">
        <v>38.956359999999997</v>
      </c>
      <c r="O22" s="97">
        <v>38.636830000000003</v>
      </c>
      <c r="P22" s="97">
        <v>38.992350000000002</v>
      </c>
      <c r="Q22" s="97">
        <v>38.913530000000002</v>
      </c>
      <c r="R22" s="97">
        <v>36.64967</v>
      </c>
      <c r="S22" s="97">
        <v>36.227989999999998</v>
      </c>
      <c r="T22" s="97">
        <v>36.869509999999998</v>
      </c>
      <c r="U22" s="97">
        <v>37.618850000000002</v>
      </c>
      <c r="V22" s="97">
        <v>37.915480000000002</v>
      </c>
      <c r="W22" s="97">
        <v>37.846960000000003</v>
      </c>
      <c r="X22" s="97">
        <v>38.153919999999999</v>
      </c>
      <c r="Y22" s="115">
        <v>38.306620000000002</v>
      </c>
      <c r="Z22" s="23"/>
    </row>
    <row r="23" spans="2:26" ht="6" customHeight="1">
      <c r="B23" s="89"/>
      <c r="C23" s="56"/>
      <c r="D23" s="24"/>
      <c r="E23" s="24"/>
      <c r="F23" s="24"/>
      <c r="G23" s="24"/>
      <c r="H23" s="24"/>
      <c r="I23" s="3"/>
      <c r="J23" s="90"/>
      <c r="K23" s="55"/>
      <c r="L23" s="66"/>
      <c r="M23" s="66"/>
      <c r="N23" s="66"/>
      <c r="O23" s="66"/>
      <c r="P23" s="66"/>
      <c r="Q23" s="3"/>
      <c r="R23" s="90"/>
      <c r="S23" s="91"/>
      <c r="T23" s="48"/>
      <c r="U23" s="48"/>
      <c r="V23" s="48"/>
      <c r="W23" s="48"/>
      <c r="X23" s="48"/>
      <c r="Y23" s="48"/>
      <c r="Z23" s="23"/>
    </row>
    <row r="24" spans="2:26" ht="18" customHeight="1">
      <c r="B24" s="83" t="s">
        <v>71</v>
      </c>
      <c r="C24" s="92">
        <v>100</v>
      </c>
      <c r="D24" s="92">
        <v>100</v>
      </c>
      <c r="E24" s="92">
        <v>100</v>
      </c>
      <c r="F24" s="92">
        <v>100</v>
      </c>
      <c r="G24" s="92">
        <v>100</v>
      </c>
      <c r="H24" s="92">
        <v>100</v>
      </c>
      <c r="I24" s="92">
        <v>100</v>
      </c>
      <c r="J24" s="92">
        <v>100</v>
      </c>
      <c r="K24" s="92">
        <v>100</v>
      </c>
      <c r="L24" s="92">
        <v>100</v>
      </c>
      <c r="M24" s="92">
        <v>100</v>
      </c>
      <c r="N24" s="92">
        <v>100</v>
      </c>
      <c r="O24" s="92">
        <v>100</v>
      </c>
      <c r="P24" s="92">
        <v>100</v>
      </c>
      <c r="Q24" s="92">
        <v>100</v>
      </c>
      <c r="R24" s="92">
        <v>100</v>
      </c>
      <c r="S24" s="92">
        <v>100</v>
      </c>
      <c r="T24" s="92">
        <v>100</v>
      </c>
      <c r="U24" s="92">
        <v>100</v>
      </c>
      <c r="V24" s="92">
        <v>100</v>
      </c>
      <c r="W24" s="92">
        <v>100</v>
      </c>
      <c r="X24" s="92">
        <v>100</v>
      </c>
      <c r="Y24" s="92">
        <v>100</v>
      </c>
      <c r="Z24" s="23"/>
    </row>
    <row r="25" spans="2:26" ht="18" customHeight="1">
      <c r="B25" s="93" t="s">
        <v>72</v>
      </c>
      <c r="C25" s="48">
        <v>94.32</v>
      </c>
      <c r="D25" s="48">
        <v>94.69</v>
      </c>
      <c r="E25" s="48">
        <v>93.73</v>
      </c>
      <c r="F25" s="48">
        <v>94.38</v>
      </c>
      <c r="G25" s="48">
        <v>93.96</v>
      </c>
      <c r="H25" s="48">
        <v>94.39</v>
      </c>
      <c r="I25" s="48">
        <v>94.93</v>
      </c>
      <c r="J25" s="48">
        <v>95.44</v>
      </c>
      <c r="K25" s="48">
        <v>94.75</v>
      </c>
      <c r="L25" s="48">
        <v>93.34</v>
      </c>
      <c r="M25" s="48">
        <v>93.82</v>
      </c>
      <c r="N25" s="48">
        <v>93.71</v>
      </c>
      <c r="O25" s="48">
        <v>93.06</v>
      </c>
      <c r="P25" s="48">
        <v>92.78</v>
      </c>
      <c r="Q25" s="48">
        <v>91.94</v>
      </c>
      <c r="R25" s="48">
        <v>91.63</v>
      </c>
      <c r="S25" s="48">
        <v>91.64</v>
      </c>
      <c r="T25" s="48">
        <v>91.39</v>
      </c>
      <c r="U25" s="48">
        <v>90.6</v>
      </c>
      <c r="V25" s="48">
        <v>90.43</v>
      </c>
      <c r="W25" s="48">
        <v>90.81</v>
      </c>
      <c r="X25" s="48">
        <v>90.95</v>
      </c>
      <c r="Y25" s="48">
        <v>90.3</v>
      </c>
      <c r="Z25" s="23"/>
    </row>
    <row r="26" spans="2:26" ht="18" customHeight="1">
      <c r="B26" s="93" t="s">
        <v>73</v>
      </c>
      <c r="C26" s="48">
        <v>5.68</v>
      </c>
      <c r="D26" s="48">
        <v>5.31</v>
      </c>
      <c r="E26" s="48">
        <v>6.27</v>
      </c>
      <c r="F26" s="48">
        <v>5.62</v>
      </c>
      <c r="G26" s="48">
        <v>6.04</v>
      </c>
      <c r="H26" s="48">
        <v>5.61</v>
      </c>
      <c r="I26" s="48">
        <v>5.07</v>
      </c>
      <c r="J26" s="48">
        <v>4.5599999999999996</v>
      </c>
      <c r="K26" s="48">
        <v>5.25</v>
      </c>
      <c r="L26" s="48">
        <v>6.66</v>
      </c>
      <c r="M26" s="48">
        <v>6.18</v>
      </c>
      <c r="N26" s="48">
        <v>6.29</v>
      </c>
      <c r="O26" s="48">
        <v>6.94</v>
      </c>
      <c r="P26" s="48">
        <v>7.22</v>
      </c>
      <c r="Q26" s="48">
        <v>8.06</v>
      </c>
      <c r="R26" s="48">
        <v>8.3699999999999992</v>
      </c>
      <c r="S26" s="48">
        <v>8.36</v>
      </c>
      <c r="T26" s="48">
        <v>8.61</v>
      </c>
      <c r="U26" s="48">
        <v>9.4</v>
      </c>
      <c r="V26" s="48">
        <v>9.57</v>
      </c>
      <c r="W26" s="48">
        <v>9.19</v>
      </c>
      <c r="X26" s="48">
        <v>9.0500000000000007</v>
      </c>
      <c r="Y26" s="48">
        <v>9.8000000000000007</v>
      </c>
      <c r="Z26" s="23"/>
    </row>
    <row r="27" spans="2:26" ht="6" customHeight="1">
      <c r="B27" s="89"/>
      <c r="C27" s="56"/>
      <c r="D27" s="24"/>
      <c r="E27" s="24"/>
      <c r="F27" s="24"/>
      <c r="G27" s="24"/>
      <c r="H27" s="24"/>
      <c r="I27" s="3"/>
      <c r="J27" s="90"/>
      <c r="K27" s="55"/>
      <c r="L27" s="66"/>
      <c r="M27" s="66"/>
      <c r="N27" s="66"/>
      <c r="O27" s="66"/>
      <c r="P27" s="66"/>
      <c r="Q27" s="3"/>
      <c r="R27" s="90"/>
      <c r="S27" s="91"/>
      <c r="T27" s="48"/>
      <c r="U27" s="48"/>
      <c r="V27" s="48"/>
      <c r="W27" s="48"/>
      <c r="X27" s="48"/>
      <c r="Y27" s="48"/>
      <c r="Z27" s="23"/>
    </row>
    <row r="28" spans="2:26">
      <c r="B28" s="83" t="s">
        <v>74</v>
      </c>
      <c r="C28" s="92">
        <v>100</v>
      </c>
      <c r="D28" s="92">
        <v>100</v>
      </c>
      <c r="E28" s="92">
        <v>100</v>
      </c>
      <c r="F28" s="92">
        <v>100</v>
      </c>
      <c r="G28" s="92">
        <v>100</v>
      </c>
      <c r="H28" s="92">
        <v>100</v>
      </c>
      <c r="I28" s="92">
        <v>100</v>
      </c>
      <c r="J28" s="92">
        <v>100</v>
      </c>
      <c r="K28" s="92">
        <v>100</v>
      </c>
      <c r="L28" s="92">
        <v>100</v>
      </c>
      <c r="M28" s="92">
        <v>100</v>
      </c>
      <c r="N28" s="92">
        <v>100</v>
      </c>
      <c r="O28" s="92">
        <v>100</v>
      </c>
      <c r="P28" s="92">
        <v>100</v>
      </c>
      <c r="Q28" s="92">
        <v>100</v>
      </c>
      <c r="R28" s="92">
        <v>100</v>
      </c>
      <c r="S28" s="92">
        <v>100</v>
      </c>
      <c r="T28" s="92">
        <v>100</v>
      </c>
      <c r="U28" s="92">
        <v>100</v>
      </c>
      <c r="V28" s="92">
        <v>100</v>
      </c>
      <c r="W28" s="92">
        <v>100</v>
      </c>
      <c r="X28" s="92">
        <v>100</v>
      </c>
      <c r="Y28" s="92">
        <v>100</v>
      </c>
      <c r="Z28" s="23"/>
    </row>
    <row r="29" spans="2:26" ht="18" customHeight="1">
      <c r="B29" s="93" t="s">
        <v>75</v>
      </c>
      <c r="C29" s="48">
        <v>30.78</v>
      </c>
      <c r="D29" s="48">
        <v>28.16</v>
      </c>
      <c r="E29" s="48">
        <v>28.74</v>
      </c>
      <c r="F29" s="48">
        <v>28.27</v>
      </c>
      <c r="G29" s="48">
        <v>25.37</v>
      </c>
      <c r="H29" s="48">
        <v>23.74</v>
      </c>
      <c r="I29" s="48">
        <v>20.75</v>
      </c>
      <c r="J29" s="48">
        <v>20.64</v>
      </c>
      <c r="K29" s="48">
        <v>21.21</v>
      </c>
      <c r="L29" s="48">
        <v>19.62</v>
      </c>
      <c r="M29" s="48">
        <v>20.78</v>
      </c>
      <c r="N29" s="48">
        <v>19.14</v>
      </c>
      <c r="O29" s="48">
        <v>18.57</v>
      </c>
      <c r="P29" s="48">
        <v>20.37</v>
      </c>
      <c r="Q29" s="48">
        <v>20.010000000000002</v>
      </c>
      <c r="R29" s="48">
        <v>21.74</v>
      </c>
      <c r="S29" s="48">
        <v>23.69</v>
      </c>
      <c r="T29" s="48">
        <v>23.72</v>
      </c>
      <c r="U29" s="48">
        <v>21.93</v>
      </c>
      <c r="V29" s="48">
        <v>21.56</v>
      </c>
      <c r="W29" s="48">
        <v>19.93</v>
      </c>
      <c r="X29" s="48">
        <v>18.95</v>
      </c>
      <c r="Y29" s="48">
        <v>17.68</v>
      </c>
      <c r="Z29" s="23"/>
    </row>
    <row r="30" spans="2:26" ht="18" customHeight="1">
      <c r="B30" s="93" t="s">
        <v>76</v>
      </c>
      <c r="C30" s="48">
        <v>42.57</v>
      </c>
      <c r="D30" s="48">
        <v>42.51</v>
      </c>
      <c r="E30" s="48">
        <v>43.06</v>
      </c>
      <c r="F30" s="48">
        <v>42.19</v>
      </c>
      <c r="G30" s="48">
        <v>43.45</v>
      </c>
      <c r="H30" s="48">
        <v>44.21</v>
      </c>
      <c r="I30" s="48">
        <v>44.29</v>
      </c>
      <c r="J30" s="48">
        <v>43.54</v>
      </c>
      <c r="K30" s="48">
        <v>45.02</v>
      </c>
      <c r="L30" s="48">
        <v>43.2</v>
      </c>
      <c r="M30" s="48">
        <v>44.06</v>
      </c>
      <c r="N30" s="48">
        <v>45.18</v>
      </c>
      <c r="O30" s="48">
        <v>45.14</v>
      </c>
      <c r="P30" s="48">
        <v>42.06</v>
      </c>
      <c r="Q30" s="48">
        <v>39.81</v>
      </c>
      <c r="R30" s="48">
        <v>42.33</v>
      </c>
      <c r="S30" s="48">
        <v>42.76</v>
      </c>
      <c r="T30" s="48">
        <v>42.54</v>
      </c>
      <c r="U30" s="48">
        <v>42.92</v>
      </c>
      <c r="V30" s="48">
        <v>42.74</v>
      </c>
      <c r="W30" s="48">
        <v>41.84</v>
      </c>
      <c r="X30" s="48">
        <v>40.479999999999997</v>
      </c>
      <c r="Y30" s="48">
        <v>39.42</v>
      </c>
      <c r="Z30" s="23"/>
    </row>
    <row r="31" spans="2:26" ht="18" customHeight="1">
      <c r="B31" s="93" t="s">
        <v>77</v>
      </c>
      <c r="C31" s="48">
        <v>16.34</v>
      </c>
      <c r="D31" s="48">
        <v>18.05</v>
      </c>
      <c r="E31" s="48">
        <v>16.91</v>
      </c>
      <c r="F31" s="48">
        <v>17.7</v>
      </c>
      <c r="G31" s="48">
        <v>18.02</v>
      </c>
      <c r="H31" s="48">
        <v>18.91</v>
      </c>
      <c r="I31" s="48">
        <v>20.239999999999998</v>
      </c>
      <c r="J31" s="48">
        <v>21.09</v>
      </c>
      <c r="K31" s="48">
        <v>19.36</v>
      </c>
      <c r="L31" s="48">
        <v>21.19</v>
      </c>
      <c r="M31" s="48">
        <v>21.18</v>
      </c>
      <c r="N31" s="48">
        <v>20.059999999999999</v>
      </c>
      <c r="O31" s="48">
        <v>21.99</v>
      </c>
      <c r="P31" s="48">
        <v>23.11</v>
      </c>
      <c r="Q31" s="48">
        <v>23.77</v>
      </c>
      <c r="R31" s="48">
        <v>19.47</v>
      </c>
      <c r="S31" s="48">
        <v>18.45</v>
      </c>
      <c r="T31" s="48">
        <v>18.93</v>
      </c>
      <c r="U31" s="48">
        <v>20.99</v>
      </c>
      <c r="V31" s="48">
        <v>21.23</v>
      </c>
      <c r="W31" s="48">
        <v>22.5</v>
      </c>
      <c r="X31" s="48">
        <v>21.56</v>
      </c>
      <c r="Y31" s="48">
        <v>23.87</v>
      </c>
      <c r="Z31" s="23"/>
    </row>
    <row r="32" spans="2:26" ht="18" customHeight="1">
      <c r="B32" s="93" t="s">
        <v>78</v>
      </c>
      <c r="C32" s="48">
        <v>5.32</v>
      </c>
      <c r="D32" s="48">
        <v>5.85</v>
      </c>
      <c r="E32" s="48">
        <v>6.43</v>
      </c>
      <c r="F32" s="48">
        <v>6.81</v>
      </c>
      <c r="G32" s="48">
        <v>7.71</v>
      </c>
      <c r="H32" s="48">
        <v>6.77</v>
      </c>
      <c r="I32" s="48">
        <v>7.87</v>
      </c>
      <c r="J32" s="48">
        <v>8.01</v>
      </c>
      <c r="K32" s="48">
        <v>7.87</v>
      </c>
      <c r="L32" s="48">
        <v>8.74</v>
      </c>
      <c r="M32" s="48">
        <v>7.03</v>
      </c>
      <c r="N32" s="48">
        <v>9.32</v>
      </c>
      <c r="O32" s="48">
        <v>7.81</v>
      </c>
      <c r="P32" s="48">
        <v>7.36</v>
      </c>
      <c r="Q32" s="48">
        <v>7.98</v>
      </c>
      <c r="R32" s="48">
        <v>8.76</v>
      </c>
      <c r="S32" s="48">
        <v>8.0399999999999991</v>
      </c>
      <c r="T32" s="48">
        <v>8.25</v>
      </c>
      <c r="U32" s="48">
        <v>7.21</v>
      </c>
      <c r="V32" s="48">
        <v>7.58</v>
      </c>
      <c r="W32" s="48">
        <v>7.64</v>
      </c>
      <c r="X32" s="48">
        <v>8.7100000000000009</v>
      </c>
      <c r="Y32" s="48">
        <v>8.69</v>
      </c>
      <c r="Z32" s="23"/>
    </row>
    <row r="33" spans="2:26" ht="18" customHeight="1">
      <c r="B33" s="93" t="s">
        <v>79</v>
      </c>
      <c r="C33" s="48">
        <v>4.99</v>
      </c>
      <c r="D33" s="48">
        <v>5.42</v>
      </c>
      <c r="E33" s="48">
        <v>4.87</v>
      </c>
      <c r="F33" s="48">
        <v>5.03</v>
      </c>
      <c r="G33" s="48">
        <v>5.46</v>
      </c>
      <c r="H33" s="48">
        <v>6.38</v>
      </c>
      <c r="I33" s="48">
        <v>6.86</v>
      </c>
      <c r="J33" s="48">
        <v>6.73</v>
      </c>
      <c r="K33" s="48">
        <v>6.53</v>
      </c>
      <c r="L33" s="48">
        <v>7.25</v>
      </c>
      <c r="M33" s="48">
        <v>6.95</v>
      </c>
      <c r="N33" s="48">
        <v>6.31</v>
      </c>
      <c r="O33" s="48">
        <v>6.5</v>
      </c>
      <c r="P33" s="48">
        <v>7.11</v>
      </c>
      <c r="Q33" s="48">
        <v>8.43</v>
      </c>
      <c r="R33" s="48">
        <v>7.7</v>
      </c>
      <c r="S33" s="48">
        <v>7.05</v>
      </c>
      <c r="T33" s="48">
        <v>6.57</v>
      </c>
      <c r="U33" s="48">
        <v>6.95</v>
      </c>
      <c r="V33" s="48">
        <v>6.88</v>
      </c>
      <c r="W33" s="48">
        <v>8.09</v>
      </c>
      <c r="X33" s="48">
        <v>10.31</v>
      </c>
      <c r="Y33" s="48">
        <v>10.34</v>
      </c>
      <c r="Z33" s="23"/>
    </row>
    <row r="34" spans="2:26" ht="6" customHeight="1">
      <c r="B34" s="93"/>
      <c r="C34" s="56"/>
      <c r="D34" s="24"/>
      <c r="E34" s="24"/>
      <c r="F34" s="24"/>
      <c r="G34" s="24"/>
      <c r="H34" s="24"/>
      <c r="I34" s="3"/>
      <c r="J34" s="90"/>
      <c r="K34" s="55"/>
      <c r="L34" s="66"/>
      <c r="M34" s="66"/>
      <c r="N34" s="66"/>
      <c r="O34" s="66"/>
      <c r="P34" s="66"/>
      <c r="Q34" s="3"/>
      <c r="R34" s="90"/>
      <c r="S34" s="91"/>
      <c r="T34" s="48"/>
      <c r="U34" s="48"/>
      <c r="V34" s="48"/>
      <c r="W34" s="48"/>
      <c r="X34" s="48"/>
      <c r="Y34" s="48"/>
      <c r="Z34" s="23"/>
    </row>
    <row r="35" spans="2:26" ht="18" customHeight="1">
      <c r="B35" s="83" t="s">
        <v>80</v>
      </c>
      <c r="C35" s="84">
        <v>15508.622510000001</v>
      </c>
      <c r="D35" s="84">
        <v>16406.533439999999</v>
      </c>
      <c r="E35" s="84">
        <v>16826.60384</v>
      </c>
      <c r="F35" s="84">
        <v>16434.715500000002</v>
      </c>
      <c r="G35" s="84">
        <v>17445.998159999999</v>
      </c>
      <c r="H35" s="84">
        <v>17721.602640000001</v>
      </c>
      <c r="I35" s="84">
        <v>17666.349999999999</v>
      </c>
      <c r="J35" s="84">
        <v>19132.085330000002</v>
      </c>
      <c r="K35" s="84">
        <v>19205.951150000001</v>
      </c>
      <c r="L35" s="84">
        <v>19894.915540000002</v>
      </c>
      <c r="M35" s="84">
        <v>18798.243700000003</v>
      </c>
      <c r="N35" s="84">
        <v>19110.179339999999</v>
      </c>
      <c r="O35" s="84">
        <v>18882.673339999998</v>
      </c>
      <c r="P35" s="84">
        <v>19699.034459999999</v>
      </c>
      <c r="Q35" s="84">
        <v>19515.548280000003</v>
      </c>
      <c r="R35" s="84">
        <v>19603.546920000001</v>
      </c>
      <c r="S35" s="84">
        <v>18684.736560000001</v>
      </c>
      <c r="T35" s="84">
        <v>18924.004959999998</v>
      </c>
      <c r="U35" s="84">
        <v>19229.99481</v>
      </c>
      <c r="V35" s="84">
        <v>18936.12732</v>
      </c>
      <c r="W35" s="84">
        <v>19229.260049999997</v>
      </c>
      <c r="X35" s="84">
        <v>21564.68864</v>
      </c>
      <c r="Y35" s="84">
        <v>22435.32</v>
      </c>
      <c r="Z35" s="23"/>
    </row>
    <row r="36" spans="2:26" ht="6" customHeight="1">
      <c r="B36" s="93"/>
      <c r="C36" s="56"/>
      <c r="D36" s="24"/>
      <c r="E36" s="24"/>
      <c r="F36" s="24"/>
      <c r="G36" s="24"/>
      <c r="H36" s="24"/>
      <c r="I36" s="3"/>
      <c r="J36" s="90"/>
      <c r="K36" s="55"/>
      <c r="L36" s="66"/>
      <c r="M36" s="66"/>
      <c r="N36" s="66"/>
      <c r="O36" s="66"/>
      <c r="P36" s="66"/>
      <c r="Q36" s="3"/>
      <c r="R36" s="90"/>
      <c r="S36" s="91"/>
      <c r="T36" s="48"/>
      <c r="U36" s="48"/>
      <c r="V36" s="48"/>
      <c r="W36" s="48"/>
      <c r="X36" s="48"/>
      <c r="Y36" s="48"/>
    </row>
    <row r="37" spans="2:26" ht="18" customHeight="1">
      <c r="B37" s="83" t="s">
        <v>81</v>
      </c>
      <c r="C37" s="92">
        <v>100</v>
      </c>
      <c r="D37" s="92">
        <v>100</v>
      </c>
      <c r="E37" s="92">
        <v>100</v>
      </c>
      <c r="F37" s="92">
        <v>100</v>
      </c>
      <c r="G37" s="92">
        <v>100</v>
      </c>
      <c r="H37" s="92">
        <v>100</v>
      </c>
      <c r="I37" s="92">
        <v>100</v>
      </c>
      <c r="J37" s="92">
        <v>100</v>
      </c>
      <c r="K37" s="92">
        <v>100</v>
      </c>
      <c r="L37" s="92">
        <v>100</v>
      </c>
      <c r="M37" s="92">
        <v>100</v>
      </c>
      <c r="N37" s="92">
        <v>100</v>
      </c>
      <c r="O37" s="92">
        <v>100</v>
      </c>
      <c r="P37" s="92">
        <v>100</v>
      </c>
      <c r="Q37" s="92">
        <v>100</v>
      </c>
      <c r="R37" s="92">
        <v>100</v>
      </c>
      <c r="S37" s="92">
        <v>100</v>
      </c>
      <c r="T37" s="92">
        <v>100</v>
      </c>
      <c r="U37" s="92">
        <v>100</v>
      </c>
      <c r="V37" s="92">
        <v>100</v>
      </c>
      <c r="W37" s="92">
        <v>100</v>
      </c>
      <c r="X37" s="92">
        <v>100</v>
      </c>
      <c r="Y37" s="92">
        <v>100</v>
      </c>
    </row>
    <row r="38" spans="2:26" ht="18" customHeight="1">
      <c r="B38" s="93" t="s">
        <v>147</v>
      </c>
      <c r="C38" s="48">
        <v>58.13</v>
      </c>
      <c r="D38" s="48">
        <v>56.88</v>
      </c>
      <c r="E38" s="48">
        <v>59.33</v>
      </c>
      <c r="F38" s="48">
        <v>59.81</v>
      </c>
      <c r="G38" s="48">
        <v>58.35</v>
      </c>
      <c r="H38" s="48">
        <v>56.29</v>
      </c>
      <c r="I38" s="48">
        <v>57.85</v>
      </c>
      <c r="J38" s="48">
        <v>58.68</v>
      </c>
      <c r="K38" s="48">
        <v>59.39</v>
      </c>
      <c r="L38" s="48">
        <v>59.2</v>
      </c>
      <c r="M38" s="48">
        <v>60.75</v>
      </c>
      <c r="N38" s="48">
        <v>59.85</v>
      </c>
      <c r="O38" s="48">
        <v>62.09</v>
      </c>
      <c r="P38" s="48">
        <v>60.3</v>
      </c>
      <c r="Q38" s="48">
        <v>62.38</v>
      </c>
      <c r="R38" s="48">
        <v>60.65</v>
      </c>
      <c r="S38" s="48">
        <v>60.12</v>
      </c>
      <c r="T38" s="48">
        <v>62.38</v>
      </c>
      <c r="U38" s="48">
        <v>60.09</v>
      </c>
      <c r="V38" s="48">
        <v>61.58</v>
      </c>
      <c r="W38" s="48">
        <v>61.18</v>
      </c>
      <c r="X38" s="48">
        <v>60.19</v>
      </c>
      <c r="Y38" s="139">
        <v>58.07</v>
      </c>
      <c r="Z38" s="23"/>
    </row>
    <row r="39" spans="2:26" ht="18" customHeight="1">
      <c r="B39" s="93" t="s">
        <v>82</v>
      </c>
      <c r="C39" s="48">
        <v>15.87</v>
      </c>
      <c r="D39" s="48">
        <v>16.149999999999999</v>
      </c>
      <c r="E39" s="48">
        <v>14.99</v>
      </c>
      <c r="F39" s="48">
        <v>14.06</v>
      </c>
      <c r="G39" s="48">
        <v>14.8</v>
      </c>
      <c r="H39" s="48">
        <v>16.149999999999999</v>
      </c>
      <c r="I39" s="48">
        <v>15.6</v>
      </c>
      <c r="J39" s="48">
        <v>13.75</v>
      </c>
      <c r="K39" s="48">
        <v>13.95</v>
      </c>
      <c r="L39" s="48">
        <v>14.67</v>
      </c>
      <c r="M39" s="48">
        <v>12.77</v>
      </c>
      <c r="N39" s="48">
        <v>14.88</v>
      </c>
      <c r="O39" s="48">
        <v>12.13</v>
      </c>
      <c r="P39" s="48">
        <v>13.84</v>
      </c>
      <c r="Q39" s="48">
        <v>13.32</v>
      </c>
      <c r="R39" s="48">
        <v>12.08</v>
      </c>
      <c r="S39" s="48">
        <v>12.12</v>
      </c>
      <c r="T39" s="48">
        <v>10.5</v>
      </c>
      <c r="U39" s="48">
        <v>12.48</v>
      </c>
      <c r="V39" s="48">
        <v>11.33</v>
      </c>
      <c r="W39" s="48">
        <v>10.199999999999999</v>
      </c>
      <c r="X39" s="48">
        <v>12.71</v>
      </c>
      <c r="Y39" s="139">
        <v>11.95</v>
      </c>
      <c r="Z39" s="23"/>
    </row>
    <row r="40" spans="2:26">
      <c r="B40" s="93" t="s">
        <v>83</v>
      </c>
      <c r="C40" s="48">
        <v>3.95</v>
      </c>
      <c r="D40" s="48">
        <v>5.9</v>
      </c>
      <c r="E40" s="48">
        <v>4.51</v>
      </c>
      <c r="F40" s="48">
        <v>3.7</v>
      </c>
      <c r="G40" s="48">
        <v>4.8899999999999997</v>
      </c>
      <c r="H40" s="48">
        <v>4.45</v>
      </c>
      <c r="I40" s="48">
        <v>3.78</v>
      </c>
      <c r="J40" s="48">
        <v>4.4800000000000004</v>
      </c>
      <c r="K40" s="48">
        <v>3.92</v>
      </c>
      <c r="L40" s="48">
        <v>4.0199999999999996</v>
      </c>
      <c r="M40" s="48">
        <v>4.54</v>
      </c>
      <c r="N40" s="48">
        <v>4.29</v>
      </c>
      <c r="O40" s="48">
        <v>3.98</v>
      </c>
      <c r="P40" s="48">
        <v>3.84</v>
      </c>
      <c r="Q40" s="48">
        <v>4.08</v>
      </c>
      <c r="R40" s="48">
        <v>4.82</v>
      </c>
      <c r="S40" s="48">
        <v>3.63</v>
      </c>
      <c r="T40" s="48">
        <v>4.08</v>
      </c>
      <c r="U40" s="48">
        <v>3.7</v>
      </c>
      <c r="V40" s="48">
        <v>3.55</v>
      </c>
      <c r="W40" s="48">
        <v>4</v>
      </c>
      <c r="X40" s="48">
        <v>3.52</v>
      </c>
      <c r="Y40" s="48">
        <v>3.95</v>
      </c>
      <c r="Z40" s="23"/>
    </row>
    <row r="41" spans="2:26" ht="18" customHeight="1">
      <c r="B41" s="93" t="s">
        <v>84</v>
      </c>
      <c r="C41" s="48">
        <v>22.05</v>
      </c>
      <c r="D41" s="48">
        <v>21.07</v>
      </c>
      <c r="E41" s="48">
        <v>21.17</v>
      </c>
      <c r="F41" s="48">
        <v>22.42</v>
      </c>
      <c r="G41" s="48">
        <v>21.96</v>
      </c>
      <c r="H41" s="48">
        <v>23.11</v>
      </c>
      <c r="I41" s="48">
        <v>22.77</v>
      </c>
      <c r="J41" s="48">
        <v>23.09</v>
      </c>
      <c r="K41" s="48">
        <v>22.74</v>
      </c>
      <c r="L41" s="48">
        <v>22.11</v>
      </c>
      <c r="M41" s="48">
        <v>21.94</v>
      </c>
      <c r="N41" s="48">
        <v>20.97</v>
      </c>
      <c r="O41" s="48">
        <v>21.8</v>
      </c>
      <c r="P41" s="48">
        <v>22.02</v>
      </c>
      <c r="Q41" s="48">
        <v>20.22</v>
      </c>
      <c r="R41" s="48">
        <v>22.45</v>
      </c>
      <c r="S41" s="48">
        <v>24.12</v>
      </c>
      <c r="T41" s="48">
        <v>23.04</v>
      </c>
      <c r="U41" s="48">
        <v>23.72</v>
      </c>
      <c r="V41" s="48">
        <v>23.54</v>
      </c>
      <c r="W41" s="48">
        <v>24.62</v>
      </c>
      <c r="X41" s="48">
        <v>23.58</v>
      </c>
      <c r="Y41" s="48">
        <v>26.04</v>
      </c>
      <c r="Z41" s="23"/>
    </row>
    <row r="42" spans="2:26" ht="6" customHeight="1">
      <c r="B42" s="89"/>
      <c r="C42" s="56"/>
      <c r="D42" s="24"/>
      <c r="E42" s="24"/>
      <c r="F42" s="24"/>
      <c r="G42" s="24"/>
      <c r="H42" s="24"/>
      <c r="I42" s="3"/>
      <c r="J42" s="90"/>
      <c r="K42" s="55"/>
      <c r="L42" s="66"/>
      <c r="M42" s="66"/>
      <c r="N42" s="66"/>
      <c r="O42" s="66"/>
      <c r="P42" s="66"/>
      <c r="Q42" s="3"/>
      <c r="R42" s="90"/>
      <c r="S42" s="91"/>
      <c r="T42" s="48"/>
      <c r="U42" s="48"/>
      <c r="V42" s="48"/>
      <c r="W42" s="48"/>
      <c r="X42" s="48"/>
      <c r="Y42" s="48"/>
      <c r="Z42" s="23"/>
    </row>
    <row r="43" spans="2:26" ht="18" customHeight="1">
      <c r="B43" s="83" t="s">
        <v>85</v>
      </c>
      <c r="C43" s="92">
        <v>100</v>
      </c>
      <c r="D43" s="92">
        <v>100</v>
      </c>
      <c r="E43" s="92">
        <v>100</v>
      </c>
      <c r="F43" s="92">
        <v>100</v>
      </c>
      <c r="G43" s="92">
        <v>100</v>
      </c>
      <c r="H43" s="92">
        <v>100</v>
      </c>
      <c r="I43" s="92">
        <v>100</v>
      </c>
      <c r="J43" s="92">
        <v>100</v>
      </c>
      <c r="K43" s="92">
        <v>100</v>
      </c>
      <c r="L43" s="92">
        <v>100</v>
      </c>
      <c r="M43" s="92">
        <v>100</v>
      </c>
      <c r="N43" s="92">
        <v>100</v>
      </c>
      <c r="O43" s="92">
        <v>100</v>
      </c>
      <c r="P43" s="92">
        <v>100</v>
      </c>
      <c r="Q43" s="92">
        <v>100</v>
      </c>
      <c r="R43" s="92">
        <v>100</v>
      </c>
      <c r="S43" s="92">
        <v>100</v>
      </c>
      <c r="T43" s="92">
        <v>100</v>
      </c>
      <c r="U43" s="92">
        <v>100</v>
      </c>
      <c r="V43" s="92">
        <v>100</v>
      </c>
      <c r="W43" s="92">
        <v>100</v>
      </c>
      <c r="X43" s="92">
        <v>100</v>
      </c>
      <c r="Y43" s="92">
        <v>100</v>
      </c>
      <c r="Z43" s="23"/>
    </row>
    <row r="44" spans="2:26" ht="18" customHeight="1">
      <c r="B44" s="93" t="s">
        <v>86</v>
      </c>
      <c r="C44" s="48">
        <v>12.22</v>
      </c>
      <c r="D44" s="48">
        <v>12.06</v>
      </c>
      <c r="E44" s="48">
        <v>12.14</v>
      </c>
      <c r="F44" s="48">
        <v>12.92</v>
      </c>
      <c r="G44" s="48">
        <v>10.71</v>
      </c>
      <c r="H44" s="48">
        <v>11.08</v>
      </c>
      <c r="I44" s="48">
        <v>12.4</v>
      </c>
      <c r="J44" s="48">
        <v>9.69</v>
      </c>
      <c r="K44" s="48">
        <v>8.52</v>
      </c>
      <c r="L44" s="48">
        <v>8.1</v>
      </c>
      <c r="M44" s="48">
        <v>9.5299999999999994</v>
      </c>
      <c r="N44" s="48">
        <v>10.46</v>
      </c>
      <c r="O44" s="48">
        <v>9.23</v>
      </c>
      <c r="P44" s="48">
        <v>8.91</v>
      </c>
      <c r="Q44" s="48">
        <v>10.47</v>
      </c>
      <c r="R44" s="48">
        <v>10.53</v>
      </c>
      <c r="S44" s="48">
        <v>10.49</v>
      </c>
      <c r="T44" s="48">
        <v>10.039999999999999</v>
      </c>
      <c r="U44" s="48">
        <v>10.44</v>
      </c>
      <c r="V44" s="48">
        <v>10.33</v>
      </c>
      <c r="W44" s="48">
        <v>11.13</v>
      </c>
      <c r="X44" s="48">
        <v>11.99</v>
      </c>
      <c r="Y44" s="48">
        <v>11.6</v>
      </c>
      <c r="Z44" s="23"/>
    </row>
    <row r="45" spans="2:26" ht="18" customHeight="1">
      <c r="B45" s="93" t="s">
        <v>87</v>
      </c>
      <c r="C45" s="48">
        <v>35.94</v>
      </c>
      <c r="D45" s="48">
        <v>34.97</v>
      </c>
      <c r="E45" s="48">
        <v>34.81</v>
      </c>
      <c r="F45" s="48">
        <v>35.89</v>
      </c>
      <c r="G45" s="48">
        <v>34.869999999999997</v>
      </c>
      <c r="H45" s="48">
        <v>34.46</v>
      </c>
      <c r="I45" s="48">
        <v>36.36</v>
      </c>
      <c r="J45" s="48">
        <v>37.619999999999997</v>
      </c>
      <c r="K45" s="48">
        <v>35.56</v>
      </c>
      <c r="L45" s="48">
        <v>35.340000000000003</v>
      </c>
      <c r="M45" s="48">
        <v>35.97</v>
      </c>
      <c r="N45" s="48">
        <v>36.69</v>
      </c>
      <c r="O45" s="48">
        <v>39.24</v>
      </c>
      <c r="P45" s="48">
        <v>40.31</v>
      </c>
      <c r="Q45" s="48">
        <v>36.76</v>
      </c>
      <c r="R45" s="48">
        <v>32.700000000000003</v>
      </c>
      <c r="S45" s="48">
        <v>29.86</v>
      </c>
      <c r="T45" s="48">
        <v>31.52</v>
      </c>
      <c r="U45" s="48">
        <v>30.79</v>
      </c>
      <c r="V45" s="48">
        <v>29.62</v>
      </c>
      <c r="W45" s="48">
        <v>32.74</v>
      </c>
      <c r="X45" s="48">
        <v>31.22</v>
      </c>
      <c r="Y45" s="48">
        <v>30.61</v>
      </c>
      <c r="Z45" s="23"/>
    </row>
    <row r="46" spans="2:26">
      <c r="B46" s="93" t="s">
        <v>88</v>
      </c>
      <c r="C46" s="48">
        <v>51.84</v>
      </c>
      <c r="D46" s="48">
        <v>52.97</v>
      </c>
      <c r="E46" s="48">
        <v>53.05</v>
      </c>
      <c r="F46" s="48">
        <v>51.18</v>
      </c>
      <c r="G46" s="48">
        <v>54.41</v>
      </c>
      <c r="H46" s="48">
        <v>54.46</v>
      </c>
      <c r="I46" s="48">
        <v>51.24</v>
      </c>
      <c r="J46" s="48">
        <v>52.69</v>
      </c>
      <c r="K46" s="48">
        <v>55.92</v>
      </c>
      <c r="L46" s="48">
        <v>56.56</v>
      </c>
      <c r="M46" s="48">
        <v>54.5</v>
      </c>
      <c r="N46" s="48">
        <v>52.85</v>
      </c>
      <c r="O46" s="48">
        <v>51.53</v>
      </c>
      <c r="P46" s="48">
        <v>50.78</v>
      </c>
      <c r="Q46" s="48">
        <v>52.77</v>
      </c>
      <c r="R46" s="48">
        <v>56.76</v>
      </c>
      <c r="S46" s="48">
        <v>59.66</v>
      </c>
      <c r="T46" s="48">
        <v>58.44</v>
      </c>
      <c r="U46" s="48">
        <v>58.77</v>
      </c>
      <c r="V46" s="48">
        <v>60.05</v>
      </c>
      <c r="W46" s="48">
        <v>56.13</v>
      </c>
      <c r="X46" s="48">
        <v>56.79</v>
      </c>
      <c r="Y46" s="48">
        <v>57.8</v>
      </c>
      <c r="Z46" s="23"/>
    </row>
    <row r="47" spans="2:26" ht="6" customHeight="1">
      <c r="B47" s="93"/>
      <c r="C47" s="98"/>
      <c r="D47" s="50"/>
      <c r="E47" s="50"/>
      <c r="F47" s="50"/>
      <c r="G47" s="50"/>
      <c r="H47" s="50"/>
      <c r="I47" s="50"/>
      <c r="J47" s="99"/>
      <c r="K47" s="100"/>
      <c r="L47" s="85"/>
      <c r="M47" s="85"/>
      <c r="N47" s="85"/>
      <c r="O47" s="85"/>
      <c r="P47" s="85"/>
      <c r="Q47" s="85"/>
      <c r="R47" s="99"/>
      <c r="S47" s="91"/>
      <c r="T47" s="85"/>
      <c r="U47" s="85"/>
      <c r="V47" s="85"/>
      <c r="W47" s="85"/>
      <c r="X47" s="85"/>
      <c r="Y47" s="48"/>
      <c r="Z47" s="23"/>
    </row>
    <row r="48" spans="2:26">
      <c r="B48" s="83" t="s">
        <v>89</v>
      </c>
      <c r="C48" s="92">
        <v>100</v>
      </c>
      <c r="D48" s="92">
        <v>100</v>
      </c>
      <c r="E48" s="92">
        <v>100</v>
      </c>
      <c r="F48" s="92">
        <v>100</v>
      </c>
      <c r="G48" s="92">
        <v>100</v>
      </c>
      <c r="H48" s="92">
        <v>100</v>
      </c>
      <c r="I48" s="92">
        <v>100</v>
      </c>
      <c r="J48" s="92">
        <v>100</v>
      </c>
      <c r="K48" s="92">
        <v>100</v>
      </c>
      <c r="L48" s="92">
        <v>100</v>
      </c>
      <c r="M48" s="92">
        <v>100</v>
      </c>
      <c r="N48" s="92">
        <v>100</v>
      </c>
      <c r="O48" s="92">
        <v>100</v>
      </c>
      <c r="P48" s="92">
        <v>100</v>
      </c>
      <c r="Q48" s="92">
        <v>100</v>
      </c>
      <c r="R48" s="92">
        <v>100</v>
      </c>
      <c r="S48" s="92">
        <v>100</v>
      </c>
      <c r="T48" s="92">
        <v>100</v>
      </c>
      <c r="U48" s="92">
        <v>100</v>
      </c>
      <c r="V48" s="92">
        <v>100</v>
      </c>
      <c r="W48" s="92">
        <v>100</v>
      </c>
      <c r="X48" s="92">
        <v>100</v>
      </c>
      <c r="Y48" s="92">
        <v>100</v>
      </c>
      <c r="Z48" s="23"/>
    </row>
    <row r="49" spans="2:28">
      <c r="B49" s="93" t="s">
        <v>90</v>
      </c>
      <c r="C49" s="48">
        <v>6.02</v>
      </c>
      <c r="D49" s="48">
        <v>6.07</v>
      </c>
      <c r="E49" s="48">
        <v>6.53</v>
      </c>
      <c r="F49" s="48">
        <v>6.88</v>
      </c>
      <c r="G49" s="48">
        <v>7.43</v>
      </c>
      <c r="H49" s="48">
        <v>6.42</v>
      </c>
      <c r="I49" s="48">
        <v>7.04</v>
      </c>
      <c r="J49" s="48">
        <v>6.33</v>
      </c>
      <c r="K49" s="48">
        <v>6.43</v>
      </c>
      <c r="L49" s="48">
        <v>7.03</v>
      </c>
      <c r="M49" s="48">
        <v>6.87</v>
      </c>
      <c r="N49" s="48">
        <v>6.13</v>
      </c>
      <c r="O49" s="48">
        <v>7.01</v>
      </c>
      <c r="P49" s="48">
        <v>6.76</v>
      </c>
      <c r="Q49" s="48">
        <v>7.66</v>
      </c>
      <c r="R49" s="48">
        <v>8.42</v>
      </c>
      <c r="S49" s="48">
        <v>8.5399999999999991</v>
      </c>
      <c r="T49" s="48">
        <v>8.4</v>
      </c>
      <c r="U49" s="48">
        <v>8.26</v>
      </c>
      <c r="V49" s="48">
        <v>9.7100000000000009</v>
      </c>
      <c r="W49" s="48">
        <v>8.89</v>
      </c>
      <c r="X49" s="48">
        <v>9.73</v>
      </c>
      <c r="Y49" s="48">
        <v>9.35</v>
      </c>
      <c r="Z49" s="23"/>
    </row>
    <row r="50" spans="2:28">
      <c r="B50" s="93" t="s">
        <v>91</v>
      </c>
      <c r="C50" s="48">
        <v>23.48</v>
      </c>
      <c r="D50" s="48">
        <v>25.3</v>
      </c>
      <c r="E50" s="48">
        <v>23.44</v>
      </c>
      <c r="F50" s="48">
        <v>21.81</v>
      </c>
      <c r="G50" s="48">
        <v>22.45</v>
      </c>
      <c r="H50" s="48">
        <v>22.87</v>
      </c>
      <c r="I50" s="48">
        <v>21.54</v>
      </c>
      <c r="J50" s="48">
        <v>23.4</v>
      </c>
      <c r="K50" s="48">
        <v>24.51</v>
      </c>
      <c r="L50" s="48">
        <v>25.1</v>
      </c>
      <c r="M50" s="48">
        <v>23.57</v>
      </c>
      <c r="N50" s="48">
        <v>24.15</v>
      </c>
      <c r="O50" s="48">
        <v>23.7</v>
      </c>
      <c r="P50" s="48">
        <v>22.16</v>
      </c>
      <c r="Q50" s="48">
        <v>23.01</v>
      </c>
      <c r="R50" s="48">
        <v>25.98</v>
      </c>
      <c r="S50" s="48">
        <v>27.17</v>
      </c>
      <c r="T50" s="48">
        <v>25.87</v>
      </c>
      <c r="U50" s="48">
        <v>27.26</v>
      </c>
      <c r="V50" s="48">
        <v>26.42</v>
      </c>
      <c r="W50" s="48">
        <v>24.53</v>
      </c>
      <c r="X50" s="48">
        <v>23.96</v>
      </c>
      <c r="Y50" s="48">
        <v>26.48</v>
      </c>
      <c r="Z50" s="23"/>
    </row>
    <row r="51" spans="2:28" ht="18" customHeight="1">
      <c r="B51" s="93" t="s">
        <v>92</v>
      </c>
      <c r="C51" s="48">
        <v>11.28</v>
      </c>
      <c r="D51" s="48">
        <v>9.94</v>
      </c>
      <c r="E51" s="48">
        <v>10.88</v>
      </c>
      <c r="F51" s="48">
        <v>10.48</v>
      </c>
      <c r="G51" s="48">
        <v>11.11</v>
      </c>
      <c r="H51" s="48">
        <v>11.64</v>
      </c>
      <c r="I51" s="48">
        <v>11.27</v>
      </c>
      <c r="J51" s="48">
        <v>11.02</v>
      </c>
      <c r="K51" s="48">
        <v>12.19</v>
      </c>
      <c r="L51" s="48">
        <v>11.91</v>
      </c>
      <c r="M51" s="48">
        <v>12.32</v>
      </c>
      <c r="N51" s="48">
        <v>11.59</v>
      </c>
      <c r="O51" s="48">
        <v>11.49</v>
      </c>
      <c r="P51" s="48">
        <v>11.08</v>
      </c>
      <c r="Q51" s="48">
        <v>11.49</v>
      </c>
      <c r="R51" s="48">
        <v>11.19</v>
      </c>
      <c r="S51" s="48">
        <v>12.68</v>
      </c>
      <c r="T51" s="48">
        <v>13.18</v>
      </c>
      <c r="U51" s="48">
        <v>11.93</v>
      </c>
      <c r="V51" s="48">
        <v>12.29</v>
      </c>
      <c r="W51" s="48">
        <v>12.29</v>
      </c>
      <c r="X51" s="48">
        <v>11.84</v>
      </c>
      <c r="Y51" s="48">
        <v>12.09</v>
      </c>
      <c r="Z51" s="23"/>
      <c r="AA51" s="36"/>
      <c r="AB51" s="36"/>
    </row>
    <row r="52" spans="2:28" ht="18" customHeight="1">
      <c r="B52" s="93" t="s">
        <v>93</v>
      </c>
      <c r="C52" s="48">
        <v>12.27</v>
      </c>
      <c r="D52" s="48">
        <v>11.69</v>
      </c>
      <c r="E52" s="48">
        <v>12.34</v>
      </c>
      <c r="F52" s="48">
        <v>12.9</v>
      </c>
      <c r="G52" s="48">
        <v>11.12</v>
      </c>
      <c r="H52" s="48">
        <v>11.62</v>
      </c>
      <c r="I52" s="48">
        <v>12.75</v>
      </c>
      <c r="J52" s="48">
        <v>10.119999999999999</v>
      </c>
      <c r="K52" s="48">
        <v>9.16</v>
      </c>
      <c r="L52" s="48">
        <v>8.48</v>
      </c>
      <c r="M52" s="48">
        <v>9.89</v>
      </c>
      <c r="N52" s="48">
        <v>10.74</v>
      </c>
      <c r="O52" s="48">
        <v>9.52</v>
      </c>
      <c r="P52" s="48">
        <v>9.27</v>
      </c>
      <c r="Q52" s="48">
        <v>9.94</v>
      </c>
      <c r="R52" s="48">
        <v>10.99</v>
      </c>
      <c r="S52" s="48">
        <v>10.35</v>
      </c>
      <c r="T52" s="48">
        <v>10.01</v>
      </c>
      <c r="U52" s="48">
        <v>10.37</v>
      </c>
      <c r="V52" s="48">
        <v>9.6</v>
      </c>
      <c r="W52" s="48">
        <v>10.62</v>
      </c>
      <c r="X52" s="48">
        <v>11.39</v>
      </c>
      <c r="Y52" s="48">
        <v>11.02</v>
      </c>
      <c r="Z52" s="23"/>
    </row>
    <row r="53" spans="2:28">
      <c r="B53" s="93" t="s">
        <v>94</v>
      </c>
      <c r="C53" s="48">
        <v>13.36</v>
      </c>
      <c r="D53" s="48">
        <v>15.48</v>
      </c>
      <c r="E53" s="48">
        <v>15.42</v>
      </c>
      <c r="F53" s="48">
        <v>17.239999999999998</v>
      </c>
      <c r="G53" s="48">
        <v>17.14</v>
      </c>
      <c r="H53" s="48">
        <v>16.68</v>
      </c>
      <c r="I53" s="48">
        <v>18.579999999999998</v>
      </c>
      <c r="J53" s="48">
        <v>18.5</v>
      </c>
      <c r="K53" s="48">
        <v>18.829999999999998</v>
      </c>
      <c r="L53" s="48">
        <v>20.41</v>
      </c>
      <c r="M53" s="48">
        <v>21.04</v>
      </c>
      <c r="N53" s="48">
        <v>20.78</v>
      </c>
      <c r="O53" s="48">
        <v>21.37</v>
      </c>
      <c r="P53" s="48">
        <v>22.63</v>
      </c>
      <c r="Q53" s="48">
        <v>20.11</v>
      </c>
      <c r="R53" s="48">
        <v>17.75</v>
      </c>
      <c r="S53" s="48">
        <v>17.97</v>
      </c>
      <c r="T53" s="48">
        <v>18.420000000000002</v>
      </c>
      <c r="U53" s="48">
        <v>16.89</v>
      </c>
      <c r="V53" s="48">
        <v>17.54</v>
      </c>
      <c r="W53" s="48">
        <v>17.489999999999998</v>
      </c>
      <c r="X53" s="48">
        <v>18.07</v>
      </c>
      <c r="Y53" s="48">
        <v>16.809999999999999</v>
      </c>
    </row>
    <row r="54" spans="2:28" ht="36" customHeight="1" thickBot="1">
      <c r="B54" s="181" t="s">
        <v>95</v>
      </c>
      <c r="C54" s="48">
        <v>33.6</v>
      </c>
      <c r="D54" s="48">
        <v>31.52</v>
      </c>
      <c r="E54" s="48">
        <v>31.4</v>
      </c>
      <c r="F54" s="48">
        <v>30.69</v>
      </c>
      <c r="G54" s="48">
        <v>30.75</v>
      </c>
      <c r="H54" s="48">
        <v>30.77</v>
      </c>
      <c r="I54" s="48">
        <v>28.82</v>
      </c>
      <c r="J54" s="48">
        <v>30.64</v>
      </c>
      <c r="K54" s="48">
        <v>28.89</v>
      </c>
      <c r="L54" s="48">
        <v>27.06</v>
      </c>
      <c r="M54" s="48">
        <v>26.31</v>
      </c>
      <c r="N54" s="48">
        <v>26.62</v>
      </c>
      <c r="O54" s="48">
        <v>26.92</v>
      </c>
      <c r="P54" s="48">
        <v>28.1</v>
      </c>
      <c r="Q54" s="48">
        <v>27.79</v>
      </c>
      <c r="R54" s="48">
        <v>25.67</v>
      </c>
      <c r="S54" s="48">
        <v>23.3</v>
      </c>
      <c r="T54" s="48">
        <v>24.12</v>
      </c>
      <c r="U54" s="48">
        <v>25.28</v>
      </c>
      <c r="V54" s="48">
        <v>24.44</v>
      </c>
      <c r="W54" s="48">
        <v>26.18</v>
      </c>
      <c r="X54" s="48">
        <v>25.01</v>
      </c>
      <c r="Y54" s="48">
        <v>24.24</v>
      </c>
    </row>
    <row r="55" spans="2:28" ht="18" customHeight="1">
      <c r="B55" s="197" t="s">
        <v>96</v>
      </c>
      <c r="C55" s="197"/>
      <c r="D55" s="197"/>
      <c r="E55" s="197"/>
      <c r="F55" s="197"/>
      <c r="G55" s="197"/>
      <c r="H55" s="197"/>
      <c r="I55" s="197"/>
      <c r="J55" s="197"/>
      <c r="K55" s="197"/>
      <c r="L55" s="197"/>
      <c r="M55" s="197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197"/>
      <c r="Y55" s="140"/>
    </row>
    <row r="56" spans="2:28" ht="17.25" customHeight="1">
      <c r="B56" s="194" t="s">
        <v>97</v>
      </c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194"/>
      <c r="U56" s="194"/>
      <c r="V56" s="194"/>
      <c r="W56" s="194"/>
      <c r="X56" s="194"/>
      <c r="Y56" s="74"/>
    </row>
    <row r="57" spans="2:28" ht="18" customHeight="1">
      <c r="B57" s="194" t="s">
        <v>181</v>
      </c>
      <c r="C57" s="194"/>
      <c r="D57" s="194"/>
      <c r="E57" s="194"/>
      <c r="F57" s="194"/>
      <c r="G57" s="194"/>
      <c r="H57" s="194"/>
      <c r="I57" s="194"/>
      <c r="J57" s="194"/>
      <c r="K57" s="194"/>
      <c r="L57" s="194"/>
      <c r="M57" s="194"/>
      <c r="N57" s="194"/>
      <c r="O57" s="194"/>
      <c r="P57" s="194"/>
      <c r="Q57" s="194"/>
      <c r="R57" s="194"/>
      <c r="S57" s="194"/>
      <c r="T57" s="194"/>
      <c r="U57" s="194"/>
      <c r="V57" s="194"/>
      <c r="W57" s="194"/>
      <c r="X57" s="194"/>
      <c r="Y57" s="74"/>
    </row>
    <row r="58" spans="2:28" ht="18" customHeight="1">
      <c r="B58" s="194" t="s">
        <v>98</v>
      </c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  <c r="P58" s="194"/>
      <c r="Q58" s="194"/>
      <c r="R58" s="194"/>
      <c r="S58" s="194"/>
      <c r="T58" s="194"/>
      <c r="U58" s="194"/>
      <c r="V58" s="194"/>
      <c r="W58" s="194"/>
      <c r="X58" s="194"/>
      <c r="Y58" s="3"/>
    </row>
    <row r="59" spans="2:28" ht="18" customHeight="1">
      <c r="B59" s="194" t="s">
        <v>172</v>
      </c>
      <c r="C59" s="194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194"/>
      <c r="P59" s="194"/>
      <c r="Q59" s="194"/>
      <c r="R59" s="194"/>
      <c r="S59" s="194"/>
      <c r="T59" s="194"/>
      <c r="U59" s="194"/>
      <c r="V59" s="194"/>
      <c r="W59" s="194"/>
      <c r="X59" s="194"/>
      <c r="Y59" s="66"/>
    </row>
    <row r="60" spans="2:28" ht="18" customHeight="1">
      <c r="B60" s="195"/>
      <c r="C60" s="195"/>
      <c r="D60" s="195"/>
      <c r="E60" s="195"/>
      <c r="F60" s="195"/>
      <c r="G60" s="195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6"/>
      <c r="Y60" s="66"/>
    </row>
    <row r="61" spans="2:28" ht="18" customHeight="1"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6"/>
      <c r="P61" s="106"/>
      <c r="Q61" s="106"/>
      <c r="R61" s="106"/>
      <c r="S61" s="106"/>
      <c r="T61" s="106"/>
      <c r="U61" s="106"/>
      <c r="V61" s="106"/>
      <c r="W61" s="106"/>
      <c r="X61" s="108"/>
      <c r="Y61" s="109"/>
    </row>
    <row r="62" spans="2:28">
      <c r="C62" s="48"/>
      <c r="E62" s="1"/>
      <c r="F62" s="1"/>
      <c r="G62" s="1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</row>
    <row r="63" spans="2:28">
      <c r="B63" s="48"/>
      <c r="C63" s="23"/>
      <c r="E63" s="1"/>
      <c r="F63" s="1"/>
      <c r="G63" s="1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</row>
    <row r="64" spans="2:28"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</row>
    <row r="65" spans="2:7">
      <c r="B65" s="110"/>
      <c r="C65" s="111"/>
      <c r="D65" s="111"/>
      <c r="E65" s="111"/>
      <c r="F65" s="111"/>
      <c r="G65" s="111"/>
    </row>
    <row r="66" spans="2:7">
      <c r="B66" s="110"/>
      <c r="C66" s="111"/>
      <c r="D66" s="111"/>
      <c r="E66" s="111"/>
      <c r="F66" s="111"/>
      <c r="G66" s="111"/>
    </row>
    <row r="67" spans="2:7">
      <c r="B67" s="110"/>
      <c r="C67" s="111"/>
      <c r="D67" s="111"/>
      <c r="E67" s="111"/>
      <c r="F67" s="111"/>
      <c r="G67" s="111"/>
    </row>
    <row r="68" spans="2:7">
      <c r="B68" s="110"/>
      <c r="C68" s="111"/>
      <c r="D68" s="111"/>
      <c r="E68" s="111"/>
      <c r="F68" s="111"/>
      <c r="G68" s="111"/>
    </row>
    <row r="69" spans="2:7">
      <c r="B69" s="110"/>
      <c r="C69" s="111"/>
      <c r="D69" s="111"/>
      <c r="E69" s="111"/>
      <c r="F69" s="111"/>
      <c r="G69" s="111"/>
    </row>
    <row r="70" spans="2:7">
      <c r="B70" s="110"/>
      <c r="C70" s="111"/>
      <c r="D70" s="111"/>
      <c r="E70" s="111"/>
      <c r="F70" s="111"/>
      <c r="G70" s="111"/>
    </row>
    <row r="71" spans="2:7">
      <c r="B71" s="110"/>
      <c r="C71" s="111"/>
      <c r="D71" s="111"/>
      <c r="E71" s="111"/>
      <c r="F71" s="111"/>
      <c r="G71" s="111"/>
    </row>
    <row r="72" spans="2:7">
      <c r="B72" s="110"/>
      <c r="C72" s="111"/>
      <c r="D72" s="111"/>
      <c r="E72" s="111"/>
      <c r="F72" s="111"/>
      <c r="G72" s="111"/>
    </row>
    <row r="73" spans="2:7">
      <c r="B73" s="110"/>
      <c r="C73" s="111"/>
      <c r="D73" s="111"/>
      <c r="E73" s="111"/>
      <c r="F73" s="111"/>
      <c r="G73" s="111"/>
    </row>
    <row r="74" spans="2:7">
      <c r="B74" s="110"/>
      <c r="C74" s="111"/>
      <c r="D74" s="111"/>
      <c r="E74" s="111"/>
      <c r="F74" s="111"/>
      <c r="G74" s="111"/>
    </row>
    <row r="75" spans="2:7">
      <c r="B75" s="110"/>
      <c r="C75" s="111"/>
      <c r="D75" s="111"/>
      <c r="E75" s="111"/>
      <c r="F75" s="111"/>
      <c r="G75" s="111"/>
    </row>
    <row r="76" spans="2:7">
      <c r="B76" s="110"/>
      <c r="C76" s="111"/>
      <c r="D76" s="111"/>
      <c r="E76" s="111"/>
      <c r="F76" s="111"/>
      <c r="G76" s="111"/>
    </row>
    <row r="77" spans="2:7">
      <c r="B77" s="110"/>
      <c r="C77" s="111"/>
      <c r="D77" s="111"/>
      <c r="E77" s="111"/>
      <c r="F77" s="111"/>
      <c r="G77" s="111"/>
    </row>
    <row r="78" spans="2:7">
      <c r="B78" s="110"/>
      <c r="C78" s="111"/>
      <c r="D78" s="111"/>
      <c r="E78" s="111"/>
      <c r="F78" s="111"/>
      <c r="G78" s="111"/>
    </row>
    <row r="79" spans="2:7">
      <c r="B79" s="110"/>
      <c r="C79" s="111"/>
      <c r="D79" s="111"/>
      <c r="E79" s="111"/>
      <c r="F79" s="111"/>
      <c r="G79" s="111"/>
    </row>
    <row r="80" spans="2:7">
      <c r="B80" s="110"/>
      <c r="C80" s="111"/>
      <c r="D80" s="111"/>
      <c r="E80" s="111"/>
      <c r="F80" s="111"/>
      <c r="G80" s="111"/>
    </row>
    <row r="81" spans="2:7">
      <c r="B81" s="110"/>
      <c r="C81" s="111"/>
      <c r="D81" s="111"/>
      <c r="E81" s="111"/>
      <c r="F81" s="111"/>
      <c r="G81" s="111"/>
    </row>
    <row r="82" spans="2:7">
      <c r="B82" s="110"/>
      <c r="C82" s="111"/>
      <c r="D82" s="111"/>
      <c r="E82" s="111"/>
      <c r="F82" s="111"/>
      <c r="G82" s="111"/>
    </row>
    <row r="83" spans="2:7">
      <c r="B83" s="110"/>
      <c r="C83" s="111"/>
      <c r="D83" s="111"/>
      <c r="E83" s="111"/>
      <c r="F83" s="111"/>
      <c r="G83" s="111"/>
    </row>
    <row r="84" spans="2:7">
      <c r="B84" s="110"/>
      <c r="C84" s="111"/>
      <c r="D84" s="111"/>
      <c r="E84" s="111"/>
      <c r="F84" s="111"/>
      <c r="G84" s="111"/>
    </row>
    <row r="85" spans="2:7">
      <c r="B85" s="110"/>
      <c r="C85" s="111"/>
      <c r="D85" s="111"/>
      <c r="E85" s="111"/>
      <c r="F85" s="111"/>
      <c r="G85" s="111"/>
    </row>
    <row r="86" spans="2:7">
      <c r="B86" s="110"/>
      <c r="C86" s="111"/>
      <c r="D86" s="111"/>
      <c r="E86" s="111"/>
      <c r="F86" s="111"/>
      <c r="G86" s="111"/>
    </row>
    <row r="87" spans="2:7">
      <c r="B87" s="110"/>
      <c r="C87" s="111"/>
      <c r="D87" s="111"/>
      <c r="E87" s="111"/>
      <c r="F87" s="111"/>
      <c r="G87" s="111"/>
    </row>
    <row r="88" spans="2:7">
      <c r="B88" s="110"/>
      <c r="C88" s="111"/>
      <c r="D88" s="111"/>
      <c r="E88" s="111"/>
      <c r="F88" s="111"/>
      <c r="G88" s="111"/>
    </row>
    <row r="89" spans="2:7">
      <c r="B89" s="110"/>
      <c r="C89" s="111"/>
      <c r="D89" s="111"/>
      <c r="E89" s="111"/>
      <c r="F89" s="111"/>
      <c r="G89" s="111"/>
    </row>
    <row r="90" spans="2:7">
      <c r="B90" s="110"/>
      <c r="C90" s="111"/>
      <c r="D90" s="111"/>
      <c r="E90" s="111"/>
      <c r="F90" s="111"/>
      <c r="G90" s="111"/>
    </row>
    <row r="91" spans="2:7">
      <c r="B91" s="111"/>
      <c r="C91" s="111"/>
      <c r="D91" s="111"/>
      <c r="E91" s="111"/>
      <c r="F91" s="111"/>
      <c r="G91" s="111"/>
    </row>
    <row r="92" spans="2:7">
      <c r="B92" s="111"/>
      <c r="C92" s="111"/>
      <c r="D92" s="111"/>
      <c r="E92" s="111"/>
      <c r="F92" s="111"/>
      <c r="G92" s="111"/>
    </row>
    <row r="93" spans="2:7">
      <c r="B93" s="111"/>
      <c r="C93" s="111"/>
      <c r="D93" s="111"/>
      <c r="E93" s="111"/>
      <c r="F93" s="111"/>
      <c r="G93" s="111"/>
    </row>
    <row r="94" spans="2:7">
      <c r="B94" s="111"/>
      <c r="C94" s="111"/>
      <c r="D94" s="111"/>
      <c r="E94" s="111"/>
      <c r="F94" s="111"/>
      <c r="G94" s="111"/>
    </row>
    <row r="95" spans="2:7">
      <c r="B95" s="111"/>
      <c r="C95" s="111"/>
      <c r="D95" s="111"/>
      <c r="E95" s="111"/>
      <c r="F95" s="111"/>
      <c r="G95" s="111"/>
    </row>
    <row r="96" spans="2:7">
      <c r="B96" s="111"/>
      <c r="C96" s="111"/>
      <c r="D96" s="111"/>
      <c r="E96" s="111"/>
      <c r="F96" s="111"/>
      <c r="G96" s="111"/>
    </row>
    <row r="97" spans="2:7">
      <c r="B97" s="111"/>
      <c r="C97" s="111"/>
      <c r="D97" s="111"/>
      <c r="E97" s="111"/>
      <c r="F97" s="111"/>
      <c r="G97" s="111"/>
    </row>
    <row r="98" spans="2:7">
      <c r="B98" s="111"/>
      <c r="C98" s="111"/>
      <c r="D98" s="111"/>
      <c r="E98" s="111"/>
      <c r="F98" s="111"/>
      <c r="G98" s="111"/>
    </row>
    <row r="99" spans="2:7">
      <c r="B99" s="111"/>
      <c r="C99" s="111"/>
      <c r="D99" s="111"/>
      <c r="E99" s="111"/>
      <c r="F99" s="111"/>
      <c r="G99" s="111"/>
    </row>
    <row r="100" spans="2:7">
      <c r="B100" s="111"/>
      <c r="C100" s="111"/>
      <c r="D100" s="111"/>
      <c r="E100" s="111"/>
      <c r="F100" s="111"/>
      <c r="G100" s="111"/>
    </row>
    <row r="101" spans="2:7">
      <c r="B101" s="111"/>
      <c r="C101" s="111"/>
      <c r="D101" s="111"/>
      <c r="E101" s="111"/>
      <c r="F101" s="111"/>
      <c r="G101" s="111"/>
    </row>
    <row r="102" spans="2:7">
      <c r="B102" s="111"/>
      <c r="C102" s="111"/>
      <c r="D102" s="111"/>
      <c r="E102" s="111"/>
      <c r="F102" s="111"/>
      <c r="G102" s="111"/>
    </row>
    <row r="103" spans="2:7">
      <c r="B103" s="111"/>
      <c r="C103" s="111"/>
      <c r="D103" s="111"/>
      <c r="E103" s="111"/>
      <c r="F103" s="111"/>
      <c r="G103" s="111"/>
    </row>
    <row r="104" spans="2:7">
      <c r="B104" s="111"/>
      <c r="C104" s="111"/>
      <c r="D104" s="111"/>
      <c r="E104" s="111"/>
      <c r="F104" s="111"/>
      <c r="G104" s="111"/>
    </row>
    <row r="105" spans="2:7">
      <c r="B105" s="111"/>
      <c r="C105" s="111"/>
      <c r="D105" s="111"/>
      <c r="E105" s="111"/>
      <c r="F105" s="111"/>
      <c r="G105" s="111"/>
    </row>
    <row r="106" spans="2:7">
      <c r="B106" s="111"/>
      <c r="C106" s="111"/>
      <c r="D106" s="111"/>
      <c r="E106" s="111"/>
      <c r="F106" s="111"/>
      <c r="G106" s="111"/>
    </row>
    <row r="107" spans="2:7">
      <c r="B107" s="111"/>
      <c r="C107" s="111"/>
      <c r="D107" s="111"/>
      <c r="E107" s="111"/>
      <c r="F107" s="111"/>
      <c r="G107" s="111"/>
    </row>
    <row r="108" spans="2:7">
      <c r="B108" s="111"/>
      <c r="C108" s="111"/>
      <c r="D108" s="111"/>
      <c r="E108" s="111"/>
      <c r="F108" s="111"/>
      <c r="G108" s="111"/>
    </row>
    <row r="109" spans="2:7">
      <c r="B109" s="111"/>
      <c r="C109" s="111"/>
      <c r="D109" s="111"/>
      <c r="E109" s="111"/>
      <c r="F109" s="111"/>
      <c r="G109" s="111"/>
    </row>
    <row r="110" spans="2:7">
      <c r="B110" s="111"/>
      <c r="C110" s="111"/>
      <c r="D110" s="111"/>
      <c r="E110" s="111"/>
      <c r="F110" s="111"/>
      <c r="G110" s="111"/>
    </row>
    <row r="111" spans="2:7">
      <c r="B111" s="111"/>
      <c r="C111" s="111"/>
      <c r="D111" s="111"/>
      <c r="E111" s="111"/>
      <c r="F111" s="111"/>
      <c r="G111" s="111"/>
    </row>
    <row r="112" spans="2:7">
      <c r="B112" s="111"/>
      <c r="C112" s="111"/>
      <c r="D112" s="111"/>
      <c r="E112" s="111"/>
      <c r="F112" s="111"/>
      <c r="G112" s="111"/>
    </row>
    <row r="113" spans="2:7">
      <c r="B113" s="111"/>
      <c r="C113" s="111"/>
      <c r="D113" s="111"/>
      <c r="E113" s="111"/>
      <c r="F113" s="111"/>
      <c r="G113" s="111"/>
    </row>
    <row r="114" spans="2:7">
      <c r="B114" s="111"/>
      <c r="C114" s="111"/>
      <c r="D114" s="111"/>
      <c r="E114" s="111"/>
      <c r="F114" s="111"/>
      <c r="G114" s="111"/>
    </row>
    <row r="115" spans="2:7">
      <c r="B115" s="111"/>
      <c r="C115" s="111"/>
      <c r="D115" s="111"/>
      <c r="E115" s="111"/>
      <c r="F115" s="111"/>
      <c r="G115" s="111"/>
    </row>
    <row r="116" spans="2:7">
      <c r="B116" s="111"/>
      <c r="C116" s="111"/>
      <c r="D116" s="111"/>
      <c r="E116" s="111"/>
      <c r="F116" s="111"/>
      <c r="G116" s="111"/>
    </row>
    <row r="117" spans="2:7">
      <c r="B117" s="111"/>
      <c r="C117" s="111"/>
      <c r="D117" s="111"/>
      <c r="E117" s="111"/>
      <c r="F117" s="111"/>
      <c r="G117" s="111"/>
    </row>
    <row r="118" spans="2:7">
      <c r="B118" s="111"/>
      <c r="C118" s="111"/>
      <c r="D118" s="111"/>
      <c r="E118" s="111"/>
      <c r="F118" s="111"/>
      <c r="G118" s="111"/>
    </row>
    <row r="119" spans="2:7">
      <c r="B119" s="111"/>
      <c r="C119" s="111"/>
      <c r="D119" s="111"/>
      <c r="E119" s="111"/>
      <c r="F119" s="111"/>
      <c r="G119" s="111"/>
    </row>
    <row r="120" spans="2:7">
      <c r="B120" s="111"/>
      <c r="C120" s="111"/>
      <c r="D120" s="111"/>
      <c r="E120" s="111"/>
      <c r="F120" s="111"/>
      <c r="G120" s="111"/>
    </row>
    <row r="121" spans="2:7">
      <c r="B121" s="111"/>
      <c r="C121" s="111"/>
      <c r="D121" s="111"/>
      <c r="E121" s="111"/>
      <c r="F121" s="111"/>
      <c r="G121" s="111"/>
    </row>
    <row r="122" spans="2:7">
      <c r="B122" s="111"/>
      <c r="C122" s="111"/>
      <c r="D122" s="111"/>
      <c r="E122" s="111"/>
      <c r="F122" s="111"/>
      <c r="G122" s="111"/>
    </row>
    <row r="123" spans="2:7">
      <c r="B123" s="111"/>
      <c r="C123" s="111"/>
      <c r="D123" s="111"/>
      <c r="E123" s="111"/>
      <c r="F123" s="111"/>
      <c r="G123" s="111"/>
    </row>
    <row r="124" spans="2:7">
      <c r="B124" s="111"/>
      <c r="C124" s="111"/>
      <c r="D124" s="111"/>
      <c r="E124" s="111"/>
      <c r="F124" s="111"/>
      <c r="G124" s="111"/>
    </row>
    <row r="125" spans="2:7">
      <c r="B125" s="111"/>
      <c r="C125" s="111"/>
      <c r="D125" s="111"/>
      <c r="E125" s="111"/>
      <c r="F125" s="111"/>
      <c r="G125" s="111"/>
    </row>
    <row r="126" spans="2:7">
      <c r="B126" s="111"/>
      <c r="C126" s="111"/>
      <c r="D126" s="111"/>
      <c r="E126" s="111"/>
      <c r="F126" s="111"/>
      <c r="G126" s="111"/>
    </row>
    <row r="127" spans="2:7">
      <c r="B127" s="111"/>
      <c r="C127" s="111"/>
      <c r="D127" s="111"/>
      <c r="E127" s="111"/>
      <c r="F127" s="111"/>
      <c r="G127" s="111"/>
    </row>
    <row r="128" spans="2:7">
      <c r="B128" s="111"/>
      <c r="C128" s="111"/>
      <c r="D128" s="111"/>
      <c r="E128" s="111"/>
      <c r="F128" s="111"/>
      <c r="G128" s="111"/>
    </row>
    <row r="129" spans="2:7">
      <c r="B129" s="111"/>
      <c r="C129" s="111"/>
      <c r="D129" s="111"/>
      <c r="E129" s="111"/>
      <c r="F129" s="111"/>
      <c r="G129" s="111"/>
    </row>
    <row r="130" spans="2:7">
      <c r="B130" s="111"/>
      <c r="C130" s="111"/>
      <c r="D130" s="111"/>
      <c r="E130" s="111"/>
      <c r="F130" s="111"/>
      <c r="G130" s="111"/>
    </row>
    <row r="131" spans="2:7">
      <c r="B131" s="111"/>
      <c r="C131" s="111"/>
      <c r="D131" s="111"/>
      <c r="E131" s="111"/>
      <c r="F131" s="111"/>
      <c r="G131" s="111"/>
    </row>
    <row r="132" spans="2:7">
      <c r="B132" s="111"/>
      <c r="C132" s="111"/>
      <c r="D132" s="111"/>
      <c r="E132" s="111"/>
      <c r="F132" s="111"/>
      <c r="G132" s="111"/>
    </row>
    <row r="133" spans="2:7">
      <c r="B133" s="111"/>
      <c r="C133" s="111"/>
      <c r="D133" s="111"/>
      <c r="E133" s="111"/>
      <c r="F133" s="111"/>
      <c r="G133" s="111"/>
    </row>
    <row r="134" spans="2:7">
      <c r="B134" s="111"/>
      <c r="C134" s="111"/>
      <c r="D134" s="111"/>
      <c r="E134" s="111"/>
      <c r="F134" s="111"/>
      <c r="G134" s="111"/>
    </row>
    <row r="135" spans="2:7">
      <c r="B135" s="111"/>
      <c r="C135" s="111"/>
      <c r="D135" s="111"/>
      <c r="E135" s="111"/>
      <c r="F135" s="111"/>
      <c r="G135" s="111"/>
    </row>
    <row r="136" spans="2:7">
      <c r="B136" s="111"/>
      <c r="C136" s="111"/>
      <c r="D136" s="111"/>
      <c r="E136" s="111"/>
      <c r="F136" s="111"/>
      <c r="G136" s="111"/>
    </row>
    <row r="137" spans="2:7">
      <c r="B137" s="111"/>
      <c r="C137" s="111"/>
      <c r="D137" s="111"/>
      <c r="E137" s="111"/>
      <c r="F137" s="111"/>
      <c r="G137" s="111"/>
    </row>
    <row r="138" spans="2:7">
      <c r="B138" s="111"/>
      <c r="C138" s="111"/>
      <c r="D138" s="111"/>
      <c r="E138" s="111"/>
      <c r="F138" s="111"/>
      <c r="G138" s="111"/>
    </row>
    <row r="139" spans="2:7">
      <c r="B139" s="111"/>
      <c r="C139" s="111"/>
      <c r="D139" s="111"/>
      <c r="E139" s="111"/>
      <c r="F139" s="111"/>
      <c r="G139" s="111"/>
    </row>
    <row r="140" spans="2:7">
      <c r="B140" s="111"/>
      <c r="C140" s="111"/>
      <c r="D140" s="111"/>
      <c r="E140" s="111"/>
      <c r="F140" s="111"/>
      <c r="G140" s="111"/>
    </row>
    <row r="141" spans="2:7">
      <c r="B141" s="111"/>
      <c r="C141" s="111"/>
      <c r="D141" s="111"/>
      <c r="E141" s="111"/>
      <c r="F141" s="111"/>
      <c r="G141" s="111"/>
    </row>
    <row r="142" spans="2:7">
      <c r="B142" s="111"/>
      <c r="C142" s="111"/>
      <c r="D142" s="111"/>
      <c r="E142" s="111"/>
      <c r="F142" s="111"/>
      <c r="G142" s="111"/>
    </row>
    <row r="143" spans="2:7">
      <c r="B143" s="111"/>
      <c r="C143" s="111"/>
      <c r="D143" s="111"/>
      <c r="E143" s="111"/>
      <c r="F143" s="111"/>
      <c r="G143" s="111"/>
    </row>
    <row r="144" spans="2:7">
      <c r="B144" s="111"/>
      <c r="C144" s="111"/>
      <c r="D144" s="111"/>
      <c r="E144" s="111"/>
      <c r="F144" s="111"/>
      <c r="G144" s="111"/>
    </row>
    <row r="145" spans="2:7">
      <c r="B145" s="111"/>
      <c r="C145" s="111"/>
      <c r="D145" s="111"/>
      <c r="E145" s="111"/>
      <c r="F145" s="111"/>
      <c r="G145" s="111"/>
    </row>
    <row r="146" spans="2:7">
      <c r="B146" s="111"/>
      <c r="C146" s="111"/>
      <c r="D146" s="111"/>
      <c r="E146" s="111"/>
      <c r="F146" s="111"/>
      <c r="G146" s="111"/>
    </row>
    <row r="147" spans="2:7">
      <c r="B147" s="111"/>
      <c r="C147" s="111"/>
      <c r="D147" s="111"/>
      <c r="E147" s="111"/>
      <c r="F147" s="111"/>
      <c r="G147" s="111"/>
    </row>
    <row r="148" spans="2:7">
      <c r="B148" s="111"/>
      <c r="C148" s="111"/>
      <c r="D148" s="111"/>
      <c r="E148" s="111"/>
      <c r="F148" s="111"/>
      <c r="G148" s="111"/>
    </row>
    <row r="149" spans="2:7">
      <c r="B149" s="111"/>
      <c r="C149" s="111"/>
      <c r="D149" s="111"/>
      <c r="E149" s="111"/>
      <c r="F149" s="111"/>
      <c r="G149" s="111"/>
    </row>
    <row r="150" spans="2:7">
      <c r="B150" s="111"/>
      <c r="C150" s="111"/>
      <c r="D150" s="111"/>
      <c r="E150" s="111"/>
      <c r="F150" s="111"/>
      <c r="G150" s="111"/>
    </row>
    <row r="151" spans="2:7">
      <c r="B151" s="111"/>
      <c r="C151" s="111"/>
      <c r="D151" s="111"/>
      <c r="E151" s="111"/>
      <c r="F151" s="111"/>
      <c r="G151" s="111"/>
    </row>
    <row r="152" spans="2:7">
      <c r="B152" s="111"/>
      <c r="C152" s="111"/>
      <c r="D152" s="111"/>
      <c r="E152" s="111"/>
      <c r="F152" s="111"/>
      <c r="G152" s="111"/>
    </row>
    <row r="153" spans="2:7">
      <c r="B153" s="111"/>
      <c r="C153" s="111"/>
      <c r="D153" s="111"/>
      <c r="E153" s="111"/>
      <c r="F153" s="111"/>
      <c r="G153" s="111"/>
    </row>
    <row r="154" spans="2:7">
      <c r="B154" s="111"/>
      <c r="C154" s="111"/>
      <c r="D154" s="111"/>
      <c r="E154" s="111"/>
      <c r="F154" s="111"/>
      <c r="G154" s="111"/>
    </row>
    <row r="155" spans="2:7">
      <c r="B155" s="111"/>
      <c r="C155" s="111"/>
      <c r="D155" s="111"/>
      <c r="E155" s="111"/>
      <c r="F155" s="111"/>
      <c r="G155" s="111"/>
    </row>
    <row r="156" spans="2:7">
      <c r="B156" s="111"/>
      <c r="C156" s="111"/>
      <c r="D156" s="111"/>
      <c r="E156" s="111"/>
      <c r="F156" s="111"/>
      <c r="G156" s="111"/>
    </row>
    <row r="157" spans="2:7">
      <c r="B157" s="111"/>
      <c r="C157" s="111"/>
      <c r="D157" s="111"/>
      <c r="E157" s="111"/>
      <c r="F157" s="111"/>
      <c r="G157" s="111"/>
    </row>
    <row r="158" spans="2:7">
      <c r="B158" s="111"/>
      <c r="C158" s="111"/>
      <c r="D158" s="111"/>
      <c r="E158" s="111"/>
      <c r="F158" s="111"/>
      <c r="G158" s="111"/>
    </row>
    <row r="159" spans="2:7">
      <c r="B159" s="111"/>
      <c r="C159" s="111"/>
      <c r="D159" s="111"/>
      <c r="E159" s="111"/>
      <c r="F159" s="111"/>
      <c r="G159" s="111"/>
    </row>
    <row r="160" spans="2:7">
      <c r="B160" s="111"/>
      <c r="C160" s="111"/>
      <c r="D160" s="111"/>
      <c r="E160" s="111"/>
      <c r="F160" s="111"/>
      <c r="G160" s="111"/>
    </row>
    <row r="161" spans="2:7">
      <c r="B161" s="111"/>
      <c r="C161" s="111"/>
      <c r="D161" s="111"/>
      <c r="E161" s="111"/>
      <c r="F161" s="111"/>
      <c r="G161" s="111"/>
    </row>
    <row r="162" spans="2:7">
      <c r="B162" s="111"/>
      <c r="C162" s="111"/>
      <c r="D162" s="111"/>
      <c r="E162" s="111"/>
      <c r="F162" s="111"/>
      <c r="G162" s="111"/>
    </row>
    <row r="163" spans="2:7">
      <c r="B163" s="111"/>
      <c r="C163" s="111"/>
      <c r="D163" s="111"/>
      <c r="E163" s="111"/>
      <c r="F163" s="111"/>
      <c r="G163" s="111"/>
    </row>
    <row r="164" spans="2:7">
      <c r="B164" s="111"/>
      <c r="C164" s="111"/>
      <c r="D164" s="111"/>
      <c r="E164" s="111"/>
      <c r="F164" s="111"/>
      <c r="G164" s="111"/>
    </row>
    <row r="165" spans="2:7">
      <c r="B165" s="111"/>
      <c r="C165" s="111"/>
      <c r="D165" s="111"/>
      <c r="E165" s="111"/>
      <c r="F165" s="111"/>
      <c r="G165" s="111"/>
    </row>
    <row r="166" spans="2:7">
      <c r="B166" s="111"/>
      <c r="C166" s="111"/>
      <c r="D166" s="111"/>
      <c r="E166" s="111"/>
      <c r="F166" s="111"/>
      <c r="G166" s="111"/>
    </row>
    <row r="167" spans="2:7">
      <c r="B167" s="111"/>
      <c r="C167" s="111"/>
      <c r="D167" s="111"/>
      <c r="E167" s="111"/>
      <c r="F167" s="111"/>
      <c r="G167" s="111"/>
    </row>
    <row r="168" spans="2:7">
      <c r="B168" s="111"/>
      <c r="C168" s="111"/>
      <c r="D168" s="111"/>
      <c r="E168" s="111"/>
      <c r="F168" s="111"/>
      <c r="G168" s="111"/>
    </row>
    <row r="169" spans="2:7">
      <c r="B169" s="111"/>
      <c r="C169" s="111"/>
      <c r="D169" s="111"/>
      <c r="E169" s="111"/>
      <c r="F169" s="111"/>
      <c r="G169" s="111"/>
    </row>
    <row r="170" spans="2:7">
      <c r="B170" s="111"/>
      <c r="C170" s="111"/>
      <c r="D170" s="111"/>
      <c r="E170" s="111"/>
      <c r="F170" s="111"/>
      <c r="G170" s="111"/>
    </row>
    <row r="171" spans="2:7">
      <c r="B171" s="111"/>
      <c r="C171" s="111"/>
      <c r="D171" s="111"/>
      <c r="E171" s="111"/>
      <c r="F171" s="111"/>
      <c r="G171" s="111"/>
    </row>
    <row r="172" spans="2:7">
      <c r="B172" s="111"/>
      <c r="C172" s="111"/>
      <c r="D172" s="111"/>
      <c r="E172" s="111"/>
      <c r="F172" s="111"/>
      <c r="G172" s="111"/>
    </row>
    <row r="173" spans="2:7">
      <c r="B173" s="111"/>
      <c r="C173" s="111"/>
      <c r="D173" s="111"/>
      <c r="E173" s="111"/>
      <c r="F173" s="111"/>
      <c r="G173" s="111"/>
    </row>
    <row r="174" spans="2:7">
      <c r="B174" s="111"/>
      <c r="C174" s="111"/>
      <c r="D174" s="111"/>
      <c r="E174" s="111"/>
      <c r="F174" s="111"/>
      <c r="G174" s="111"/>
    </row>
    <row r="175" spans="2:7">
      <c r="B175" s="111"/>
      <c r="C175" s="111"/>
      <c r="D175" s="111"/>
      <c r="E175" s="111"/>
      <c r="F175" s="111"/>
      <c r="G175" s="111"/>
    </row>
    <row r="176" spans="2:7">
      <c r="B176" s="111"/>
      <c r="C176" s="111"/>
      <c r="D176" s="111"/>
      <c r="E176" s="111"/>
      <c r="F176" s="111"/>
      <c r="G176" s="111"/>
    </row>
    <row r="177" spans="2:7">
      <c r="B177" s="111"/>
      <c r="C177" s="111"/>
      <c r="D177" s="111"/>
      <c r="E177" s="111"/>
      <c r="F177" s="111"/>
      <c r="G177" s="111"/>
    </row>
    <row r="178" spans="2:7">
      <c r="B178" s="111"/>
      <c r="C178" s="111"/>
      <c r="D178" s="111"/>
      <c r="E178" s="111"/>
      <c r="F178" s="111"/>
      <c r="G178" s="111"/>
    </row>
    <row r="179" spans="2:7">
      <c r="B179" s="111"/>
      <c r="C179" s="111"/>
      <c r="D179" s="111"/>
      <c r="E179" s="111"/>
      <c r="F179" s="111"/>
      <c r="G179" s="111"/>
    </row>
    <row r="180" spans="2:7">
      <c r="B180" s="111"/>
      <c r="C180" s="111"/>
      <c r="D180" s="111"/>
      <c r="E180" s="111"/>
      <c r="F180" s="111"/>
      <c r="G180" s="111"/>
    </row>
    <row r="181" spans="2:7">
      <c r="B181" s="111"/>
      <c r="C181" s="111"/>
      <c r="D181" s="111"/>
      <c r="E181" s="111"/>
      <c r="F181" s="111"/>
      <c r="G181" s="111"/>
    </row>
    <row r="182" spans="2:7">
      <c r="B182" s="111"/>
      <c r="C182" s="111"/>
      <c r="D182" s="111"/>
      <c r="E182" s="111"/>
      <c r="F182" s="111"/>
      <c r="G182" s="111"/>
    </row>
    <row r="183" spans="2:7">
      <c r="B183" s="111"/>
      <c r="C183" s="111"/>
      <c r="D183" s="111"/>
      <c r="E183" s="111"/>
      <c r="F183" s="111"/>
      <c r="G183" s="111"/>
    </row>
    <row r="184" spans="2:7">
      <c r="B184" s="111"/>
      <c r="C184" s="111"/>
      <c r="D184" s="111"/>
      <c r="E184" s="111"/>
      <c r="F184" s="111"/>
      <c r="G184" s="111"/>
    </row>
    <row r="185" spans="2:7">
      <c r="B185" s="111"/>
      <c r="C185" s="111"/>
      <c r="D185" s="111"/>
      <c r="E185" s="111"/>
      <c r="F185" s="111"/>
      <c r="G185" s="111"/>
    </row>
    <row r="186" spans="2:7">
      <c r="B186" s="111"/>
      <c r="C186" s="111"/>
      <c r="D186" s="111"/>
      <c r="E186" s="111"/>
      <c r="F186" s="111"/>
      <c r="G186" s="111"/>
    </row>
    <row r="187" spans="2:7">
      <c r="B187" s="111"/>
      <c r="C187" s="111"/>
      <c r="D187" s="111"/>
      <c r="E187" s="111"/>
      <c r="F187" s="111"/>
      <c r="G187" s="111"/>
    </row>
    <row r="188" spans="2:7">
      <c r="B188" s="111"/>
      <c r="C188" s="111"/>
      <c r="D188" s="111"/>
      <c r="E188" s="111"/>
      <c r="F188" s="111"/>
      <c r="G188" s="111"/>
    </row>
    <row r="189" spans="2:7">
      <c r="B189" s="111"/>
      <c r="C189" s="111"/>
      <c r="D189" s="111"/>
      <c r="E189" s="111"/>
      <c r="F189" s="111"/>
      <c r="G189" s="111"/>
    </row>
    <row r="190" spans="2:7">
      <c r="B190" s="111"/>
      <c r="C190" s="111"/>
      <c r="D190" s="111"/>
      <c r="E190" s="111"/>
      <c r="F190" s="111"/>
      <c r="G190" s="111"/>
    </row>
    <row r="191" spans="2:7">
      <c r="B191" s="111"/>
      <c r="C191" s="111"/>
      <c r="D191" s="111"/>
      <c r="E191" s="111"/>
      <c r="F191" s="111"/>
      <c r="G191" s="111"/>
    </row>
    <row r="192" spans="2:7">
      <c r="B192" s="111"/>
      <c r="C192" s="111"/>
      <c r="D192" s="111"/>
      <c r="E192" s="111"/>
      <c r="F192" s="111"/>
      <c r="G192" s="111"/>
    </row>
    <row r="193" spans="2:7">
      <c r="B193" s="111"/>
      <c r="C193" s="111"/>
      <c r="D193" s="111"/>
      <c r="E193" s="111"/>
      <c r="F193" s="111"/>
      <c r="G193" s="111"/>
    </row>
    <row r="194" spans="2:7">
      <c r="B194" s="111"/>
      <c r="C194" s="111"/>
      <c r="D194" s="111"/>
      <c r="E194" s="111"/>
      <c r="F194" s="111"/>
      <c r="G194" s="111"/>
    </row>
    <row r="195" spans="2:7">
      <c r="B195" s="111"/>
      <c r="C195" s="111"/>
      <c r="D195" s="111"/>
      <c r="E195" s="111"/>
      <c r="F195" s="111"/>
      <c r="G195" s="111"/>
    </row>
    <row r="196" spans="2:7">
      <c r="B196" s="111"/>
      <c r="C196" s="111"/>
      <c r="D196" s="111"/>
      <c r="E196" s="111"/>
      <c r="F196" s="111"/>
      <c r="G196" s="111"/>
    </row>
    <row r="197" spans="2:7">
      <c r="B197" s="111"/>
      <c r="C197" s="111"/>
      <c r="D197" s="111"/>
      <c r="E197" s="111"/>
      <c r="F197" s="111"/>
      <c r="G197" s="111"/>
    </row>
    <row r="198" spans="2:7">
      <c r="B198" s="111"/>
      <c r="C198" s="111"/>
      <c r="D198" s="111"/>
      <c r="E198" s="111"/>
      <c r="F198" s="111"/>
      <c r="G198" s="111"/>
    </row>
    <row r="199" spans="2:7">
      <c r="B199" s="111"/>
      <c r="C199" s="111"/>
      <c r="D199" s="111"/>
      <c r="E199" s="111"/>
      <c r="F199" s="111"/>
      <c r="G199" s="111"/>
    </row>
    <row r="200" spans="2:7">
      <c r="B200" s="111"/>
      <c r="C200" s="111"/>
      <c r="D200" s="111"/>
      <c r="E200" s="111"/>
      <c r="F200" s="111"/>
      <c r="G200" s="111"/>
    </row>
    <row r="201" spans="2:7">
      <c r="B201" s="111"/>
      <c r="C201" s="111"/>
      <c r="D201" s="111"/>
      <c r="E201" s="111"/>
      <c r="F201" s="111"/>
      <c r="G201" s="111"/>
    </row>
    <row r="202" spans="2:7">
      <c r="B202" s="111"/>
      <c r="C202" s="111"/>
      <c r="D202" s="111"/>
      <c r="E202" s="111"/>
      <c r="F202" s="111"/>
      <c r="G202" s="111"/>
    </row>
    <row r="203" spans="2:7">
      <c r="B203" s="111"/>
      <c r="C203" s="111"/>
      <c r="D203" s="111"/>
      <c r="E203" s="111"/>
      <c r="F203" s="111"/>
      <c r="G203" s="111"/>
    </row>
    <row r="204" spans="2:7">
      <c r="B204" s="111"/>
      <c r="C204" s="111"/>
      <c r="D204" s="111"/>
      <c r="E204" s="111"/>
      <c r="F204" s="111"/>
      <c r="G204" s="111"/>
    </row>
    <row r="205" spans="2:7">
      <c r="B205" s="111"/>
      <c r="C205" s="111"/>
      <c r="D205" s="111"/>
      <c r="E205" s="111"/>
      <c r="F205" s="111"/>
      <c r="G205" s="111"/>
    </row>
    <row r="206" spans="2:7">
      <c r="B206" s="111"/>
      <c r="C206" s="111"/>
      <c r="D206" s="111"/>
      <c r="E206" s="111"/>
      <c r="F206" s="111"/>
      <c r="G206" s="111"/>
    </row>
    <row r="207" spans="2:7">
      <c r="B207" s="111"/>
      <c r="C207" s="111"/>
      <c r="D207" s="111"/>
      <c r="E207" s="111"/>
      <c r="F207" s="111"/>
      <c r="G207" s="111"/>
    </row>
    <row r="208" spans="2:7">
      <c r="B208" s="111"/>
      <c r="C208" s="111"/>
      <c r="D208" s="111"/>
      <c r="E208" s="111"/>
      <c r="F208" s="111"/>
      <c r="G208" s="111"/>
    </row>
    <row r="209" spans="2:7">
      <c r="B209" s="111"/>
      <c r="C209" s="111"/>
      <c r="D209" s="111"/>
      <c r="E209" s="111"/>
      <c r="F209" s="111"/>
      <c r="G209" s="111"/>
    </row>
    <row r="210" spans="2:7">
      <c r="B210" s="111"/>
      <c r="C210" s="111"/>
      <c r="D210" s="111"/>
      <c r="E210" s="111"/>
      <c r="F210" s="111"/>
      <c r="G210" s="111"/>
    </row>
    <row r="211" spans="2:7">
      <c r="B211" s="111"/>
      <c r="C211" s="111"/>
      <c r="D211" s="111"/>
      <c r="E211" s="111"/>
      <c r="F211" s="111"/>
      <c r="G211" s="111"/>
    </row>
    <row r="212" spans="2:7">
      <c r="B212" s="111"/>
      <c r="C212" s="111"/>
      <c r="D212" s="111"/>
      <c r="E212" s="111"/>
      <c r="F212" s="111"/>
      <c r="G212" s="111"/>
    </row>
  </sheetData>
  <mergeCells count="9">
    <mergeCell ref="B58:X58"/>
    <mergeCell ref="B59:X59"/>
    <mergeCell ref="B60:G60"/>
    <mergeCell ref="C2:X2"/>
    <mergeCell ref="B3:B4"/>
    <mergeCell ref="C3:X3"/>
    <mergeCell ref="B55:X55"/>
    <mergeCell ref="B56:X56"/>
    <mergeCell ref="B57:X5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38"/>
  <sheetViews>
    <sheetView showGridLines="0" zoomScaleNormal="100" workbookViewId="0"/>
  </sheetViews>
  <sheetFormatPr baseColWidth="10" defaultRowHeight="15.6"/>
  <cols>
    <col min="1" max="1" width="2.88671875" style="1" customWidth="1"/>
    <col min="2" max="2" width="34.6640625" style="1" customWidth="1"/>
    <col min="3" max="4" width="11.5546875" style="1" customWidth="1"/>
    <col min="5" max="7" width="11.5546875" style="36" customWidth="1"/>
    <col min="8" max="12" width="11.5546875" style="1" customWidth="1"/>
    <col min="13" max="15" width="11.5546875" style="36" customWidth="1"/>
    <col min="16" max="17" width="11.5546875" style="1" customWidth="1"/>
    <col min="18" max="18" width="20" style="1" bestFit="1" customWidth="1"/>
    <col min="19" max="20" width="14.6640625" style="1" customWidth="1"/>
    <col min="21" max="21" width="14.6640625" style="36" customWidth="1"/>
    <col min="22" max="23" width="15.33203125" style="36" customWidth="1"/>
    <col min="24" max="24" width="14.6640625" style="36" customWidth="1"/>
    <col min="25" max="25" width="14.6640625" style="1" customWidth="1"/>
    <col min="26" max="254" width="11.44140625" style="1"/>
    <col min="255" max="255" width="14.6640625" style="1" customWidth="1"/>
    <col min="256" max="256" width="14.6640625" style="1" bestFit="1" customWidth="1"/>
    <col min="257" max="257" width="13.6640625" style="1" customWidth="1"/>
    <col min="258" max="258" width="1.88671875" style="1" customWidth="1"/>
    <col min="259" max="259" width="14.6640625" style="1" customWidth="1"/>
    <col min="260" max="260" width="13.6640625" style="1" customWidth="1"/>
    <col min="261" max="261" width="14.88671875" style="1" customWidth="1"/>
    <col min="262" max="262" width="13" style="1" bestFit="1" customWidth="1"/>
    <col min="263" max="510" width="11.44140625" style="1"/>
    <col min="511" max="511" width="14.6640625" style="1" customWidth="1"/>
    <col min="512" max="512" width="14.6640625" style="1" bestFit="1" customWidth="1"/>
    <col min="513" max="513" width="13.6640625" style="1" customWidth="1"/>
    <col min="514" max="514" width="1.88671875" style="1" customWidth="1"/>
    <col min="515" max="515" width="14.6640625" style="1" customWidth="1"/>
    <col min="516" max="516" width="13.6640625" style="1" customWidth="1"/>
    <col min="517" max="517" width="14.88671875" style="1" customWidth="1"/>
    <col min="518" max="518" width="13" style="1" bestFit="1" customWidth="1"/>
    <col min="519" max="766" width="11.44140625" style="1"/>
    <col min="767" max="767" width="14.6640625" style="1" customWidth="1"/>
    <col min="768" max="768" width="14.6640625" style="1" bestFit="1" customWidth="1"/>
    <col min="769" max="769" width="13.6640625" style="1" customWidth="1"/>
    <col min="770" max="770" width="1.88671875" style="1" customWidth="1"/>
    <col min="771" max="771" width="14.6640625" style="1" customWidth="1"/>
    <col min="772" max="772" width="13.6640625" style="1" customWidth="1"/>
    <col min="773" max="773" width="14.88671875" style="1" customWidth="1"/>
    <col min="774" max="774" width="13" style="1" bestFit="1" customWidth="1"/>
    <col min="775" max="1022" width="11.44140625" style="1"/>
    <col min="1023" max="1023" width="14.6640625" style="1" customWidth="1"/>
    <col min="1024" max="1024" width="14.6640625" style="1" bestFit="1" customWidth="1"/>
    <col min="1025" max="1025" width="13.6640625" style="1" customWidth="1"/>
    <col min="1026" max="1026" width="1.88671875" style="1" customWidth="1"/>
    <col min="1027" max="1027" width="14.6640625" style="1" customWidth="1"/>
    <col min="1028" max="1028" width="13.6640625" style="1" customWidth="1"/>
    <col min="1029" max="1029" width="14.88671875" style="1" customWidth="1"/>
    <col min="1030" max="1030" width="13" style="1" bestFit="1" customWidth="1"/>
    <col min="1031" max="1278" width="11.44140625" style="1"/>
    <col min="1279" max="1279" width="14.6640625" style="1" customWidth="1"/>
    <col min="1280" max="1280" width="14.6640625" style="1" bestFit="1" customWidth="1"/>
    <col min="1281" max="1281" width="13.6640625" style="1" customWidth="1"/>
    <col min="1282" max="1282" width="1.88671875" style="1" customWidth="1"/>
    <col min="1283" max="1283" width="14.6640625" style="1" customWidth="1"/>
    <col min="1284" max="1284" width="13.6640625" style="1" customWidth="1"/>
    <col min="1285" max="1285" width="14.88671875" style="1" customWidth="1"/>
    <col min="1286" max="1286" width="13" style="1" bestFit="1" customWidth="1"/>
    <col min="1287" max="1534" width="11.44140625" style="1"/>
    <col min="1535" max="1535" width="14.6640625" style="1" customWidth="1"/>
    <col min="1536" max="1536" width="14.6640625" style="1" bestFit="1" customWidth="1"/>
    <col min="1537" max="1537" width="13.6640625" style="1" customWidth="1"/>
    <col min="1538" max="1538" width="1.88671875" style="1" customWidth="1"/>
    <col min="1539" max="1539" width="14.6640625" style="1" customWidth="1"/>
    <col min="1540" max="1540" width="13.6640625" style="1" customWidth="1"/>
    <col min="1541" max="1541" width="14.88671875" style="1" customWidth="1"/>
    <col min="1542" max="1542" width="13" style="1" bestFit="1" customWidth="1"/>
    <col min="1543" max="1790" width="11.44140625" style="1"/>
    <col min="1791" max="1791" width="14.6640625" style="1" customWidth="1"/>
    <col min="1792" max="1792" width="14.6640625" style="1" bestFit="1" customWidth="1"/>
    <col min="1793" max="1793" width="13.6640625" style="1" customWidth="1"/>
    <col min="1794" max="1794" width="1.88671875" style="1" customWidth="1"/>
    <col min="1795" max="1795" width="14.6640625" style="1" customWidth="1"/>
    <col min="1796" max="1796" width="13.6640625" style="1" customWidth="1"/>
    <col min="1797" max="1797" width="14.88671875" style="1" customWidth="1"/>
    <col min="1798" max="1798" width="13" style="1" bestFit="1" customWidth="1"/>
    <col min="1799" max="2046" width="11.44140625" style="1"/>
    <col min="2047" max="2047" width="14.6640625" style="1" customWidth="1"/>
    <col min="2048" max="2048" width="14.6640625" style="1" bestFit="1" customWidth="1"/>
    <col min="2049" max="2049" width="13.6640625" style="1" customWidth="1"/>
    <col min="2050" max="2050" width="1.88671875" style="1" customWidth="1"/>
    <col min="2051" max="2051" width="14.6640625" style="1" customWidth="1"/>
    <col min="2052" max="2052" width="13.6640625" style="1" customWidth="1"/>
    <col min="2053" max="2053" width="14.88671875" style="1" customWidth="1"/>
    <col min="2054" max="2054" width="13" style="1" bestFit="1" customWidth="1"/>
    <col min="2055" max="2302" width="11.44140625" style="1"/>
    <col min="2303" max="2303" width="14.6640625" style="1" customWidth="1"/>
    <col min="2304" max="2304" width="14.6640625" style="1" bestFit="1" customWidth="1"/>
    <col min="2305" max="2305" width="13.6640625" style="1" customWidth="1"/>
    <col min="2306" max="2306" width="1.88671875" style="1" customWidth="1"/>
    <col min="2307" max="2307" width="14.6640625" style="1" customWidth="1"/>
    <col min="2308" max="2308" width="13.6640625" style="1" customWidth="1"/>
    <col min="2309" max="2309" width="14.88671875" style="1" customWidth="1"/>
    <col min="2310" max="2310" width="13" style="1" bestFit="1" customWidth="1"/>
    <col min="2311" max="2558" width="11.44140625" style="1"/>
    <col min="2559" max="2559" width="14.6640625" style="1" customWidth="1"/>
    <col min="2560" max="2560" width="14.6640625" style="1" bestFit="1" customWidth="1"/>
    <col min="2561" max="2561" width="13.6640625" style="1" customWidth="1"/>
    <col min="2562" max="2562" width="1.88671875" style="1" customWidth="1"/>
    <col min="2563" max="2563" width="14.6640625" style="1" customWidth="1"/>
    <col min="2564" max="2564" width="13.6640625" style="1" customWidth="1"/>
    <col min="2565" max="2565" width="14.88671875" style="1" customWidth="1"/>
    <col min="2566" max="2566" width="13" style="1" bestFit="1" customWidth="1"/>
    <col min="2567" max="2814" width="11.44140625" style="1"/>
    <col min="2815" max="2815" width="14.6640625" style="1" customWidth="1"/>
    <col min="2816" max="2816" width="14.6640625" style="1" bestFit="1" customWidth="1"/>
    <col min="2817" max="2817" width="13.6640625" style="1" customWidth="1"/>
    <col min="2818" max="2818" width="1.88671875" style="1" customWidth="1"/>
    <col min="2819" max="2819" width="14.6640625" style="1" customWidth="1"/>
    <col min="2820" max="2820" width="13.6640625" style="1" customWidth="1"/>
    <col min="2821" max="2821" width="14.88671875" style="1" customWidth="1"/>
    <col min="2822" max="2822" width="13" style="1" bestFit="1" customWidth="1"/>
    <col min="2823" max="3070" width="11.44140625" style="1"/>
    <col min="3071" max="3071" width="14.6640625" style="1" customWidth="1"/>
    <col min="3072" max="3072" width="14.6640625" style="1" bestFit="1" customWidth="1"/>
    <col min="3073" max="3073" width="13.6640625" style="1" customWidth="1"/>
    <col min="3074" max="3074" width="1.88671875" style="1" customWidth="1"/>
    <col min="3075" max="3075" width="14.6640625" style="1" customWidth="1"/>
    <col min="3076" max="3076" width="13.6640625" style="1" customWidth="1"/>
    <col min="3077" max="3077" width="14.88671875" style="1" customWidth="1"/>
    <col min="3078" max="3078" width="13" style="1" bestFit="1" customWidth="1"/>
    <col min="3079" max="3326" width="11.44140625" style="1"/>
    <col min="3327" max="3327" width="14.6640625" style="1" customWidth="1"/>
    <col min="3328" max="3328" width="14.6640625" style="1" bestFit="1" customWidth="1"/>
    <col min="3329" max="3329" width="13.6640625" style="1" customWidth="1"/>
    <col min="3330" max="3330" width="1.88671875" style="1" customWidth="1"/>
    <col min="3331" max="3331" width="14.6640625" style="1" customWidth="1"/>
    <col min="3332" max="3332" width="13.6640625" style="1" customWidth="1"/>
    <col min="3333" max="3333" width="14.88671875" style="1" customWidth="1"/>
    <col min="3334" max="3334" width="13" style="1" bestFit="1" customWidth="1"/>
    <col min="3335" max="3582" width="11.44140625" style="1"/>
    <col min="3583" max="3583" width="14.6640625" style="1" customWidth="1"/>
    <col min="3584" max="3584" width="14.6640625" style="1" bestFit="1" customWidth="1"/>
    <col min="3585" max="3585" width="13.6640625" style="1" customWidth="1"/>
    <col min="3586" max="3586" width="1.88671875" style="1" customWidth="1"/>
    <col min="3587" max="3587" width="14.6640625" style="1" customWidth="1"/>
    <col min="3588" max="3588" width="13.6640625" style="1" customWidth="1"/>
    <col min="3589" max="3589" width="14.88671875" style="1" customWidth="1"/>
    <col min="3590" max="3590" width="13" style="1" bestFit="1" customWidth="1"/>
    <col min="3591" max="3838" width="11.44140625" style="1"/>
    <col min="3839" max="3839" width="14.6640625" style="1" customWidth="1"/>
    <col min="3840" max="3840" width="14.6640625" style="1" bestFit="1" customWidth="1"/>
    <col min="3841" max="3841" width="13.6640625" style="1" customWidth="1"/>
    <col min="3842" max="3842" width="1.88671875" style="1" customWidth="1"/>
    <col min="3843" max="3843" width="14.6640625" style="1" customWidth="1"/>
    <col min="3844" max="3844" width="13.6640625" style="1" customWidth="1"/>
    <col min="3845" max="3845" width="14.88671875" style="1" customWidth="1"/>
    <col min="3846" max="3846" width="13" style="1" bestFit="1" customWidth="1"/>
    <col min="3847" max="4094" width="11.44140625" style="1"/>
    <col min="4095" max="4095" width="14.6640625" style="1" customWidth="1"/>
    <col min="4096" max="4096" width="14.6640625" style="1" bestFit="1" customWidth="1"/>
    <col min="4097" max="4097" width="13.6640625" style="1" customWidth="1"/>
    <col min="4098" max="4098" width="1.88671875" style="1" customWidth="1"/>
    <col min="4099" max="4099" width="14.6640625" style="1" customWidth="1"/>
    <col min="4100" max="4100" width="13.6640625" style="1" customWidth="1"/>
    <col min="4101" max="4101" width="14.88671875" style="1" customWidth="1"/>
    <col min="4102" max="4102" width="13" style="1" bestFit="1" customWidth="1"/>
    <col min="4103" max="4350" width="11.44140625" style="1"/>
    <col min="4351" max="4351" width="14.6640625" style="1" customWidth="1"/>
    <col min="4352" max="4352" width="14.6640625" style="1" bestFit="1" customWidth="1"/>
    <col min="4353" max="4353" width="13.6640625" style="1" customWidth="1"/>
    <col min="4354" max="4354" width="1.88671875" style="1" customWidth="1"/>
    <col min="4355" max="4355" width="14.6640625" style="1" customWidth="1"/>
    <col min="4356" max="4356" width="13.6640625" style="1" customWidth="1"/>
    <col min="4357" max="4357" width="14.88671875" style="1" customWidth="1"/>
    <col min="4358" max="4358" width="13" style="1" bestFit="1" customWidth="1"/>
    <col min="4359" max="4606" width="11.44140625" style="1"/>
    <col min="4607" max="4607" width="14.6640625" style="1" customWidth="1"/>
    <col min="4608" max="4608" width="14.6640625" style="1" bestFit="1" customWidth="1"/>
    <col min="4609" max="4609" width="13.6640625" style="1" customWidth="1"/>
    <col min="4610" max="4610" width="1.88671875" style="1" customWidth="1"/>
    <col min="4611" max="4611" width="14.6640625" style="1" customWidth="1"/>
    <col min="4612" max="4612" width="13.6640625" style="1" customWidth="1"/>
    <col min="4613" max="4613" width="14.88671875" style="1" customWidth="1"/>
    <col min="4614" max="4614" width="13" style="1" bestFit="1" customWidth="1"/>
    <col min="4615" max="4862" width="11.44140625" style="1"/>
    <col min="4863" max="4863" width="14.6640625" style="1" customWidth="1"/>
    <col min="4864" max="4864" width="14.6640625" style="1" bestFit="1" customWidth="1"/>
    <col min="4865" max="4865" width="13.6640625" style="1" customWidth="1"/>
    <col min="4866" max="4866" width="1.88671875" style="1" customWidth="1"/>
    <col min="4867" max="4867" width="14.6640625" style="1" customWidth="1"/>
    <col min="4868" max="4868" width="13.6640625" style="1" customWidth="1"/>
    <col min="4869" max="4869" width="14.88671875" style="1" customWidth="1"/>
    <col min="4870" max="4870" width="13" style="1" bestFit="1" customWidth="1"/>
    <col min="4871" max="5118" width="11.44140625" style="1"/>
    <col min="5119" max="5119" width="14.6640625" style="1" customWidth="1"/>
    <col min="5120" max="5120" width="14.6640625" style="1" bestFit="1" customWidth="1"/>
    <col min="5121" max="5121" width="13.6640625" style="1" customWidth="1"/>
    <col min="5122" max="5122" width="1.88671875" style="1" customWidth="1"/>
    <col min="5123" max="5123" width="14.6640625" style="1" customWidth="1"/>
    <col min="5124" max="5124" width="13.6640625" style="1" customWidth="1"/>
    <col min="5125" max="5125" width="14.88671875" style="1" customWidth="1"/>
    <col min="5126" max="5126" width="13" style="1" bestFit="1" customWidth="1"/>
    <col min="5127" max="5374" width="11.44140625" style="1"/>
    <col min="5375" max="5375" width="14.6640625" style="1" customWidth="1"/>
    <col min="5376" max="5376" width="14.6640625" style="1" bestFit="1" customWidth="1"/>
    <col min="5377" max="5377" width="13.6640625" style="1" customWidth="1"/>
    <col min="5378" max="5378" width="1.88671875" style="1" customWidth="1"/>
    <col min="5379" max="5379" width="14.6640625" style="1" customWidth="1"/>
    <col min="5380" max="5380" width="13.6640625" style="1" customWidth="1"/>
    <col min="5381" max="5381" width="14.88671875" style="1" customWidth="1"/>
    <col min="5382" max="5382" width="13" style="1" bestFit="1" customWidth="1"/>
    <col min="5383" max="5630" width="11.44140625" style="1"/>
    <col min="5631" max="5631" width="14.6640625" style="1" customWidth="1"/>
    <col min="5632" max="5632" width="14.6640625" style="1" bestFit="1" customWidth="1"/>
    <col min="5633" max="5633" width="13.6640625" style="1" customWidth="1"/>
    <col min="5634" max="5634" width="1.88671875" style="1" customWidth="1"/>
    <col min="5635" max="5635" width="14.6640625" style="1" customWidth="1"/>
    <col min="5636" max="5636" width="13.6640625" style="1" customWidth="1"/>
    <col min="5637" max="5637" width="14.88671875" style="1" customWidth="1"/>
    <col min="5638" max="5638" width="13" style="1" bestFit="1" customWidth="1"/>
    <col min="5639" max="5886" width="11.44140625" style="1"/>
    <col min="5887" max="5887" width="14.6640625" style="1" customWidth="1"/>
    <col min="5888" max="5888" width="14.6640625" style="1" bestFit="1" customWidth="1"/>
    <col min="5889" max="5889" width="13.6640625" style="1" customWidth="1"/>
    <col min="5890" max="5890" width="1.88671875" style="1" customWidth="1"/>
    <col min="5891" max="5891" width="14.6640625" style="1" customWidth="1"/>
    <col min="5892" max="5892" width="13.6640625" style="1" customWidth="1"/>
    <col min="5893" max="5893" width="14.88671875" style="1" customWidth="1"/>
    <col min="5894" max="5894" width="13" style="1" bestFit="1" customWidth="1"/>
    <col min="5895" max="6142" width="11.44140625" style="1"/>
    <col min="6143" max="6143" width="14.6640625" style="1" customWidth="1"/>
    <col min="6144" max="6144" width="14.6640625" style="1" bestFit="1" customWidth="1"/>
    <col min="6145" max="6145" width="13.6640625" style="1" customWidth="1"/>
    <col min="6146" max="6146" width="1.88671875" style="1" customWidth="1"/>
    <col min="6147" max="6147" width="14.6640625" style="1" customWidth="1"/>
    <col min="6148" max="6148" width="13.6640625" style="1" customWidth="1"/>
    <col min="6149" max="6149" width="14.88671875" style="1" customWidth="1"/>
    <col min="6150" max="6150" width="13" style="1" bestFit="1" customWidth="1"/>
    <col min="6151" max="6398" width="11.44140625" style="1"/>
    <col min="6399" max="6399" width="14.6640625" style="1" customWidth="1"/>
    <col min="6400" max="6400" width="14.6640625" style="1" bestFit="1" customWidth="1"/>
    <col min="6401" max="6401" width="13.6640625" style="1" customWidth="1"/>
    <col min="6402" max="6402" width="1.88671875" style="1" customWidth="1"/>
    <col min="6403" max="6403" width="14.6640625" style="1" customWidth="1"/>
    <col min="6404" max="6404" width="13.6640625" style="1" customWidth="1"/>
    <col min="6405" max="6405" width="14.88671875" style="1" customWidth="1"/>
    <col min="6406" max="6406" width="13" style="1" bestFit="1" customWidth="1"/>
    <col min="6407" max="6654" width="11.44140625" style="1"/>
    <col min="6655" max="6655" width="14.6640625" style="1" customWidth="1"/>
    <col min="6656" max="6656" width="14.6640625" style="1" bestFit="1" customWidth="1"/>
    <col min="6657" max="6657" width="13.6640625" style="1" customWidth="1"/>
    <col min="6658" max="6658" width="1.88671875" style="1" customWidth="1"/>
    <col min="6659" max="6659" width="14.6640625" style="1" customWidth="1"/>
    <col min="6660" max="6660" width="13.6640625" style="1" customWidth="1"/>
    <col min="6661" max="6661" width="14.88671875" style="1" customWidth="1"/>
    <col min="6662" max="6662" width="13" style="1" bestFit="1" customWidth="1"/>
    <col min="6663" max="6910" width="11.44140625" style="1"/>
    <col min="6911" max="6911" width="14.6640625" style="1" customWidth="1"/>
    <col min="6912" max="6912" width="14.6640625" style="1" bestFit="1" customWidth="1"/>
    <col min="6913" max="6913" width="13.6640625" style="1" customWidth="1"/>
    <col min="6914" max="6914" width="1.88671875" style="1" customWidth="1"/>
    <col min="6915" max="6915" width="14.6640625" style="1" customWidth="1"/>
    <col min="6916" max="6916" width="13.6640625" style="1" customWidth="1"/>
    <col min="6917" max="6917" width="14.88671875" style="1" customWidth="1"/>
    <col min="6918" max="6918" width="13" style="1" bestFit="1" customWidth="1"/>
    <col min="6919" max="7166" width="11.44140625" style="1"/>
    <col min="7167" max="7167" width="14.6640625" style="1" customWidth="1"/>
    <col min="7168" max="7168" width="14.6640625" style="1" bestFit="1" customWidth="1"/>
    <col min="7169" max="7169" width="13.6640625" style="1" customWidth="1"/>
    <col min="7170" max="7170" width="1.88671875" style="1" customWidth="1"/>
    <col min="7171" max="7171" width="14.6640625" style="1" customWidth="1"/>
    <col min="7172" max="7172" width="13.6640625" style="1" customWidth="1"/>
    <col min="7173" max="7173" width="14.88671875" style="1" customWidth="1"/>
    <col min="7174" max="7174" width="13" style="1" bestFit="1" customWidth="1"/>
    <col min="7175" max="7422" width="11.44140625" style="1"/>
    <col min="7423" max="7423" width="14.6640625" style="1" customWidth="1"/>
    <col min="7424" max="7424" width="14.6640625" style="1" bestFit="1" customWidth="1"/>
    <col min="7425" max="7425" width="13.6640625" style="1" customWidth="1"/>
    <col min="7426" max="7426" width="1.88671875" style="1" customWidth="1"/>
    <col min="7427" max="7427" width="14.6640625" style="1" customWidth="1"/>
    <col min="7428" max="7428" width="13.6640625" style="1" customWidth="1"/>
    <col min="7429" max="7429" width="14.88671875" style="1" customWidth="1"/>
    <col min="7430" max="7430" width="13" style="1" bestFit="1" customWidth="1"/>
    <col min="7431" max="7678" width="11.44140625" style="1"/>
    <col min="7679" max="7679" width="14.6640625" style="1" customWidth="1"/>
    <col min="7680" max="7680" width="14.6640625" style="1" bestFit="1" customWidth="1"/>
    <col min="7681" max="7681" width="13.6640625" style="1" customWidth="1"/>
    <col min="7682" max="7682" width="1.88671875" style="1" customWidth="1"/>
    <col min="7683" max="7683" width="14.6640625" style="1" customWidth="1"/>
    <col min="7684" max="7684" width="13.6640625" style="1" customWidth="1"/>
    <col min="7685" max="7685" width="14.88671875" style="1" customWidth="1"/>
    <col min="7686" max="7686" width="13" style="1" bestFit="1" customWidth="1"/>
    <col min="7687" max="7934" width="11.44140625" style="1"/>
    <col min="7935" max="7935" width="14.6640625" style="1" customWidth="1"/>
    <col min="7936" max="7936" width="14.6640625" style="1" bestFit="1" customWidth="1"/>
    <col min="7937" max="7937" width="13.6640625" style="1" customWidth="1"/>
    <col min="7938" max="7938" width="1.88671875" style="1" customWidth="1"/>
    <col min="7939" max="7939" width="14.6640625" style="1" customWidth="1"/>
    <col min="7940" max="7940" width="13.6640625" style="1" customWidth="1"/>
    <col min="7941" max="7941" width="14.88671875" style="1" customWidth="1"/>
    <col min="7942" max="7942" width="13" style="1" bestFit="1" customWidth="1"/>
    <col min="7943" max="8190" width="11.44140625" style="1"/>
    <col min="8191" max="8191" width="14.6640625" style="1" customWidth="1"/>
    <col min="8192" max="8192" width="14.6640625" style="1" bestFit="1" customWidth="1"/>
    <col min="8193" max="8193" width="13.6640625" style="1" customWidth="1"/>
    <col min="8194" max="8194" width="1.88671875" style="1" customWidth="1"/>
    <col min="8195" max="8195" width="14.6640625" style="1" customWidth="1"/>
    <col min="8196" max="8196" width="13.6640625" style="1" customWidth="1"/>
    <col min="8197" max="8197" width="14.88671875" style="1" customWidth="1"/>
    <col min="8198" max="8198" width="13" style="1" bestFit="1" customWidth="1"/>
    <col min="8199" max="8446" width="11.44140625" style="1"/>
    <col min="8447" max="8447" width="14.6640625" style="1" customWidth="1"/>
    <col min="8448" max="8448" width="14.6640625" style="1" bestFit="1" customWidth="1"/>
    <col min="8449" max="8449" width="13.6640625" style="1" customWidth="1"/>
    <col min="8450" max="8450" width="1.88671875" style="1" customWidth="1"/>
    <col min="8451" max="8451" width="14.6640625" style="1" customWidth="1"/>
    <col min="8452" max="8452" width="13.6640625" style="1" customWidth="1"/>
    <col min="8453" max="8453" width="14.88671875" style="1" customWidth="1"/>
    <col min="8454" max="8454" width="13" style="1" bestFit="1" customWidth="1"/>
    <col min="8455" max="8702" width="11.44140625" style="1"/>
    <col min="8703" max="8703" width="14.6640625" style="1" customWidth="1"/>
    <col min="8704" max="8704" width="14.6640625" style="1" bestFit="1" customWidth="1"/>
    <col min="8705" max="8705" width="13.6640625" style="1" customWidth="1"/>
    <col min="8706" max="8706" width="1.88671875" style="1" customWidth="1"/>
    <col min="8707" max="8707" width="14.6640625" style="1" customWidth="1"/>
    <col min="8708" max="8708" width="13.6640625" style="1" customWidth="1"/>
    <col min="8709" max="8709" width="14.88671875" style="1" customWidth="1"/>
    <col min="8710" max="8710" width="13" style="1" bestFit="1" customWidth="1"/>
    <col min="8711" max="8958" width="11.44140625" style="1"/>
    <col min="8959" max="8959" width="14.6640625" style="1" customWidth="1"/>
    <col min="8960" max="8960" width="14.6640625" style="1" bestFit="1" customWidth="1"/>
    <col min="8961" max="8961" width="13.6640625" style="1" customWidth="1"/>
    <col min="8962" max="8962" width="1.88671875" style="1" customWidth="1"/>
    <col min="8963" max="8963" width="14.6640625" style="1" customWidth="1"/>
    <col min="8964" max="8964" width="13.6640625" style="1" customWidth="1"/>
    <col min="8965" max="8965" width="14.88671875" style="1" customWidth="1"/>
    <col min="8966" max="8966" width="13" style="1" bestFit="1" customWidth="1"/>
    <col min="8967" max="9214" width="11.44140625" style="1"/>
    <col min="9215" max="9215" width="14.6640625" style="1" customWidth="1"/>
    <col min="9216" max="9216" width="14.6640625" style="1" bestFit="1" customWidth="1"/>
    <col min="9217" max="9217" width="13.6640625" style="1" customWidth="1"/>
    <col min="9218" max="9218" width="1.88671875" style="1" customWidth="1"/>
    <col min="9219" max="9219" width="14.6640625" style="1" customWidth="1"/>
    <col min="9220" max="9220" width="13.6640625" style="1" customWidth="1"/>
    <col min="9221" max="9221" width="14.88671875" style="1" customWidth="1"/>
    <col min="9222" max="9222" width="13" style="1" bestFit="1" customWidth="1"/>
    <col min="9223" max="9470" width="11.44140625" style="1"/>
    <col min="9471" max="9471" width="14.6640625" style="1" customWidth="1"/>
    <col min="9472" max="9472" width="14.6640625" style="1" bestFit="1" customWidth="1"/>
    <col min="9473" max="9473" width="13.6640625" style="1" customWidth="1"/>
    <col min="9474" max="9474" width="1.88671875" style="1" customWidth="1"/>
    <col min="9475" max="9475" width="14.6640625" style="1" customWidth="1"/>
    <col min="9476" max="9476" width="13.6640625" style="1" customWidth="1"/>
    <col min="9477" max="9477" width="14.88671875" style="1" customWidth="1"/>
    <col min="9478" max="9478" width="13" style="1" bestFit="1" customWidth="1"/>
    <col min="9479" max="9726" width="11.44140625" style="1"/>
    <col min="9727" max="9727" width="14.6640625" style="1" customWidth="1"/>
    <col min="9728" max="9728" width="14.6640625" style="1" bestFit="1" customWidth="1"/>
    <col min="9729" max="9729" width="13.6640625" style="1" customWidth="1"/>
    <col min="9730" max="9730" width="1.88671875" style="1" customWidth="1"/>
    <col min="9731" max="9731" width="14.6640625" style="1" customWidth="1"/>
    <col min="9732" max="9732" width="13.6640625" style="1" customWidth="1"/>
    <col min="9733" max="9733" width="14.88671875" style="1" customWidth="1"/>
    <col min="9734" max="9734" width="13" style="1" bestFit="1" customWidth="1"/>
    <col min="9735" max="9982" width="11.44140625" style="1"/>
    <col min="9983" max="9983" width="14.6640625" style="1" customWidth="1"/>
    <col min="9984" max="9984" width="14.6640625" style="1" bestFit="1" customWidth="1"/>
    <col min="9985" max="9985" width="13.6640625" style="1" customWidth="1"/>
    <col min="9986" max="9986" width="1.88671875" style="1" customWidth="1"/>
    <col min="9987" max="9987" width="14.6640625" style="1" customWidth="1"/>
    <col min="9988" max="9988" width="13.6640625" style="1" customWidth="1"/>
    <col min="9989" max="9989" width="14.88671875" style="1" customWidth="1"/>
    <col min="9990" max="9990" width="13" style="1" bestFit="1" customWidth="1"/>
    <col min="9991" max="10238" width="11.44140625" style="1"/>
    <col min="10239" max="10239" width="14.6640625" style="1" customWidth="1"/>
    <col min="10240" max="10240" width="14.6640625" style="1" bestFit="1" customWidth="1"/>
    <col min="10241" max="10241" width="13.6640625" style="1" customWidth="1"/>
    <col min="10242" max="10242" width="1.88671875" style="1" customWidth="1"/>
    <col min="10243" max="10243" width="14.6640625" style="1" customWidth="1"/>
    <col min="10244" max="10244" width="13.6640625" style="1" customWidth="1"/>
    <col min="10245" max="10245" width="14.88671875" style="1" customWidth="1"/>
    <col min="10246" max="10246" width="13" style="1" bestFit="1" customWidth="1"/>
    <col min="10247" max="10494" width="11.44140625" style="1"/>
    <col min="10495" max="10495" width="14.6640625" style="1" customWidth="1"/>
    <col min="10496" max="10496" width="14.6640625" style="1" bestFit="1" customWidth="1"/>
    <col min="10497" max="10497" width="13.6640625" style="1" customWidth="1"/>
    <col min="10498" max="10498" width="1.88671875" style="1" customWidth="1"/>
    <col min="10499" max="10499" width="14.6640625" style="1" customWidth="1"/>
    <col min="10500" max="10500" width="13.6640625" style="1" customWidth="1"/>
    <col min="10501" max="10501" width="14.88671875" style="1" customWidth="1"/>
    <col min="10502" max="10502" width="13" style="1" bestFit="1" customWidth="1"/>
    <col min="10503" max="10750" width="11.44140625" style="1"/>
    <col min="10751" max="10751" width="14.6640625" style="1" customWidth="1"/>
    <col min="10752" max="10752" width="14.6640625" style="1" bestFit="1" customWidth="1"/>
    <col min="10753" max="10753" width="13.6640625" style="1" customWidth="1"/>
    <col min="10754" max="10754" width="1.88671875" style="1" customWidth="1"/>
    <col min="10755" max="10755" width="14.6640625" style="1" customWidth="1"/>
    <col min="10756" max="10756" width="13.6640625" style="1" customWidth="1"/>
    <col min="10757" max="10757" width="14.88671875" style="1" customWidth="1"/>
    <col min="10758" max="10758" width="13" style="1" bestFit="1" customWidth="1"/>
    <col min="10759" max="11006" width="11.44140625" style="1"/>
    <col min="11007" max="11007" width="14.6640625" style="1" customWidth="1"/>
    <col min="11008" max="11008" width="14.6640625" style="1" bestFit="1" customWidth="1"/>
    <col min="11009" max="11009" width="13.6640625" style="1" customWidth="1"/>
    <col min="11010" max="11010" width="1.88671875" style="1" customWidth="1"/>
    <col min="11011" max="11011" width="14.6640625" style="1" customWidth="1"/>
    <col min="11012" max="11012" width="13.6640625" style="1" customWidth="1"/>
    <col min="11013" max="11013" width="14.88671875" style="1" customWidth="1"/>
    <col min="11014" max="11014" width="13" style="1" bestFit="1" customWidth="1"/>
    <col min="11015" max="11262" width="11.44140625" style="1"/>
    <col min="11263" max="11263" width="14.6640625" style="1" customWidth="1"/>
    <col min="11264" max="11264" width="14.6640625" style="1" bestFit="1" customWidth="1"/>
    <col min="11265" max="11265" width="13.6640625" style="1" customWidth="1"/>
    <col min="11266" max="11266" width="1.88671875" style="1" customWidth="1"/>
    <col min="11267" max="11267" width="14.6640625" style="1" customWidth="1"/>
    <col min="11268" max="11268" width="13.6640625" style="1" customWidth="1"/>
    <col min="11269" max="11269" width="14.88671875" style="1" customWidth="1"/>
    <col min="11270" max="11270" width="13" style="1" bestFit="1" customWidth="1"/>
    <col min="11271" max="11518" width="11.44140625" style="1"/>
    <col min="11519" max="11519" width="14.6640625" style="1" customWidth="1"/>
    <col min="11520" max="11520" width="14.6640625" style="1" bestFit="1" customWidth="1"/>
    <col min="11521" max="11521" width="13.6640625" style="1" customWidth="1"/>
    <col min="11522" max="11522" width="1.88671875" style="1" customWidth="1"/>
    <col min="11523" max="11523" width="14.6640625" style="1" customWidth="1"/>
    <col min="11524" max="11524" width="13.6640625" style="1" customWidth="1"/>
    <col min="11525" max="11525" width="14.88671875" style="1" customWidth="1"/>
    <col min="11526" max="11526" width="13" style="1" bestFit="1" customWidth="1"/>
    <col min="11527" max="11774" width="11.44140625" style="1"/>
    <col min="11775" max="11775" width="14.6640625" style="1" customWidth="1"/>
    <col min="11776" max="11776" width="14.6640625" style="1" bestFit="1" customWidth="1"/>
    <col min="11777" max="11777" width="13.6640625" style="1" customWidth="1"/>
    <col min="11778" max="11778" width="1.88671875" style="1" customWidth="1"/>
    <col min="11779" max="11779" width="14.6640625" style="1" customWidth="1"/>
    <col min="11780" max="11780" width="13.6640625" style="1" customWidth="1"/>
    <col min="11781" max="11781" width="14.88671875" style="1" customWidth="1"/>
    <col min="11782" max="11782" width="13" style="1" bestFit="1" customWidth="1"/>
    <col min="11783" max="12030" width="11.44140625" style="1"/>
    <col min="12031" max="12031" width="14.6640625" style="1" customWidth="1"/>
    <col min="12032" max="12032" width="14.6640625" style="1" bestFit="1" customWidth="1"/>
    <col min="12033" max="12033" width="13.6640625" style="1" customWidth="1"/>
    <col min="12034" max="12034" width="1.88671875" style="1" customWidth="1"/>
    <col min="12035" max="12035" width="14.6640625" style="1" customWidth="1"/>
    <col min="12036" max="12036" width="13.6640625" style="1" customWidth="1"/>
    <col min="12037" max="12037" width="14.88671875" style="1" customWidth="1"/>
    <col min="12038" max="12038" width="13" style="1" bestFit="1" customWidth="1"/>
    <col min="12039" max="12286" width="11.44140625" style="1"/>
    <col min="12287" max="12287" width="14.6640625" style="1" customWidth="1"/>
    <col min="12288" max="12288" width="14.6640625" style="1" bestFit="1" customWidth="1"/>
    <col min="12289" max="12289" width="13.6640625" style="1" customWidth="1"/>
    <col min="12290" max="12290" width="1.88671875" style="1" customWidth="1"/>
    <col min="12291" max="12291" width="14.6640625" style="1" customWidth="1"/>
    <col min="12292" max="12292" width="13.6640625" style="1" customWidth="1"/>
    <col min="12293" max="12293" width="14.88671875" style="1" customWidth="1"/>
    <col min="12294" max="12294" width="13" style="1" bestFit="1" customWidth="1"/>
    <col min="12295" max="12542" width="11.44140625" style="1"/>
    <col min="12543" max="12543" width="14.6640625" style="1" customWidth="1"/>
    <col min="12544" max="12544" width="14.6640625" style="1" bestFit="1" customWidth="1"/>
    <col min="12545" max="12545" width="13.6640625" style="1" customWidth="1"/>
    <col min="12546" max="12546" width="1.88671875" style="1" customWidth="1"/>
    <col min="12547" max="12547" width="14.6640625" style="1" customWidth="1"/>
    <col min="12548" max="12548" width="13.6640625" style="1" customWidth="1"/>
    <col min="12549" max="12549" width="14.88671875" style="1" customWidth="1"/>
    <col min="12550" max="12550" width="13" style="1" bestFit="1" customWidth="1"/>
    <col min="12551" max="12798" width="11.44140625" style="1"/>
    <col min="12799" max="12799" width="14.6640625" style="1" customWidth="1"/>
    <col min="12800" max="12800" width="14.6640625" style="1" bestFit="1" customWidth="1"/>
    <col min="12801" max="12801" width="13.6640625" style="1" customWidth="1"/>
    <col min="12802" max="12802" width="1.88671875" style="1" customWidth="1"/>
    <col min="12803" max="12803" width="14.6640625" style="1" customWidth="1"/>
    <col min="12804" max="12804" width="13.6640625" style="1" customWidth="1"/>
    <col min="12805" max="12805" width="14.88671875" style="1" customWidth="1"/>
    <col min="12806" max="12806" width="13" style="1" bestFit="1" customWidth="1"/>
    <col min="12807" max="13054" width="11.44140625" style="1"/>
    <col min="13055" max="13055" width="14.6640625" style="1" customWidth="1"/>
    <col min="13056" max="13056" width="14.6640625" style="1" bestFit="1" customWidth="1"/>
    <col min="13057" max="13057" width="13.6640625" style="1" customWidth="1"/>
    <col min="13058" max="13058" width="1.88671875" style="1" customWidth="1"/>
    <col min="13059" max="13059" width="14.6640625" style="1" customWidth="1"/>
    <col min="13060" max="13060" width="13.6640625" style="1" customWidth="1"/>
    <col min="13061" max="13061" width="14.88671875" style="1" customWidth="1"/>
    <col min="13062" max="13062" width="13" style="1" bestFit="1" customWidth="1"/>
    <col min="13063" max="13310" width="11.44140625" style="1"/>
    <col min="13311" max="13311" width="14.6640625" style="1" customWidth="1"/>
    <col min="13312" max="13312" width="14.6640625" style="1" bestFit="1" customWidth="1"/>
    <col min="13313" max="13313" width="13.6640625" style="1" customWidth="1"/>
    <col min="13314" max="13314" width="1.88671875" style="1" customWidth="1"/>
    <col min="13315" max="13315" width="14.6640625" style="1" customWidth="1"/>
    <col min="13316" max="13316" width="13.6640625" style="1" customWidth="1"/>
    <col min="13317" max="13317" width="14.88671875" style="1" customWidth="1"/>
    <col min="13318" max="13318" width="13" style="1" bestFit="1" customWidth="1"/>
    <col min="13319" max="13566" width="11.44140625" style="1"/>
    <col min="13567" max="13567" width="14.6640625" style="1" customWidth="1"/>
    <col min="13568" max="13568" width="14.6640625" style="1" bestFit="1" customWidth="1"/>
    <col min="13569" max="13569" width="13.6640625" style="1" customWidth="1"/>
    <col min="13570" max="13570" width="1.88671875" style="1" customWidth="1"/>
    <col min="13571" max="13571" width="14.6640625" style="1" customWidth="1"/>
    <col min="13572" max="13572" width="13.6640625" style="1" customWidth="1"/>
    <col min="13573" max="13573" width="14.88671875" style="1" customWidth="1"/>
    <col min="13574" max="13574" width="13" style="1" bestFit="1" customWidth="1"/>
    <col min="13575" max="13822" width="11.44140625" style="1"/>
    <col min="13823" max="13823" width="14.6640625" style="1" customWidth="1"/>
    <col min="13824" max="13824" width="14.6640625" style="1" bestFit="1" customWidth="1"/>
    <col min="13825" max="13825" width="13.6640625" style="1" customWidth="1"/>
    <col min="13826" max="13826" width="1.88671875" style="1" customWidth="1"/>
    <col min="13827" max="13827" width="14.6640625" style="1" customWidth="1"/>
    <col min="13828" max="13828" width="13.6640625" style="1" customWidth="1"/>
    <col min="13829" max="13829" width="14.88671875" style="1" customWidth="1"/>
    <col min="13830" max="13830" width="13" style="1" bestFit="1" customWidth="1"/>
    <col min="13831" max="14078" width="11.44140625" style="1"/>
    <col min="14079" max="14079" width="14.6640625" style="1" customWidth="1"/>
    <col min="14080" max="14080" width="14.6640625" style="1" bestFit="1" customWidth="1"/>
    <col min="14081" max="14081" width="13.6640625" style="1" customWidth="1"/>
    <col min="14082" max="14082" width="1.88671875" style="1" customWidth="1"/>
    <col min="14083" max="14083" width="14.6640625" style="1" customWidth="1"/>
    <col min="14084" max="14084" width="13.6640625" style="1" customWidth="1"/>
    <col min="14085" max="14085" width="14.88671875" style="1" customWidth="1"/>
    <col min="14086" max="14086" width="13" style="1" bestFit="1" customWidth="1"/>
    <col min="14087" max="14334" width="11.44140625" style="1"/>
    <col min="14335" max="14335" width="14.6640625" style="1" customWidth="1"/>
    <col min="14336" max="14336" width="14.6640625" style="1" bestFit="1" customWidth="1"/>
    <col min="14337" max="14337" width="13.6640625" style="1" customWidth="1"/>
    <col min="14338" max="14338" width="1.88671875" style="1" customWidth="1"/>
    <col min="14339" max="14339" width="14.6640625" style="1" customWidth="1"/>
    <col min="14340" max="14340" width="13.6640625" style="1" customWidth="1"/>
    <col min="14341" max="14341" width="14.88671875" style="1" customWidth="1"/>
    <col min="14342" max="14342" width="13" style="1" bestFit="1" customWidth="1"/>
    <col min="14343" max="14590" width="11.44140625" style="1"/>
    <col min="14591" max="14591" width="14.6640625" style="1" customWidth="1"/>
    <col min="14592" max="14592" width="14.6640625" style="1" bestFit="1" customWidth="1"/>
    <col min="14593" max="14593" width="13.6640625" style="1" customWidth="1"/>
    <col min="14594" max="14594" width="1.88671875" style="1" customWidth="1"/>
    <col min="14595" max="14595" width="14.6640625" style="1" customWidth="1"/>
    <col min="14596" max="14596" width="13.6640625" style="1" customWidth="1"/>
    <col min="14597" max="14597" width="14.88671875" style="1" customWidth="1"/>
    <col min="14598" max="14598" width="13" style="1" bestFit="1" customWidth="1"/>
    <col min="14599" max="14846" width="11.44140625" style="1"/>
    <col min="14847" max="14847" width="14.6640625" style="1" customWidth="1"/>
    <col min="14848" max="14848" width="14.6640625" style="1" bestFit="1" customWidth="1"/>
    <col min="14849" max="14849" width="13.6640625" style="1" customWidth="1"/>
    <col min="14850" max="14850" width="1.88671875" style="1" customWidth="1"/>
    <col min="14851" max="14851" width="14.6640625" style="1" customWidth="1"/>
    <col min="14852" max="14852" width="13.6640625" style="1" customWidth="1"/>
    <col min="14853" max="14853" width="14.88671875" style="1" customWidth="1"/>
    <col min="14854" max="14854" width="13" style="1" bestFit="1" customWidth="1"/>
    <col min="14855" max="15102" width="11.44140625" style="1"/>
    <col min="15103" max="15103" width="14.6640625" style="1" customWidth="1"/>
    <col min="15104" max="15104" width="14.6640625" style="1" bestFit="1" customWidth="1"/>
    <col min="15105" max="15105" width="13.6640625" style="1" customWidth="1"/>
    <col min="15106" max="15106" width="1.88671875" style="1" customWidth="1"/>
    <col min="15107" max="15107" width="14.6640625" style="1" customWidth="1"/>
    <col min="15108" max="15108" width="13.6640625" style="1" customWidth="1"/>
    <col min="15109" max="15109" width="14.88671875" style="1" customWidth="1"/>
    <col min="15110" max="15110" width="13" style="1" bestFit="1" customWidth="1"/>
    <col min="15111" max="15358" width="11.44140625" style="1"/>
    <col min="15359" max="15359" width="14.6640625" style="1" customWidth="1"/>
    <col min="15360" max="15360" width="14.6640625" style="1" bestFit="1" customWidth="1"/>
    <col min="15361" max="15361" width="13.6640625" style="1" customWidth="1"/>
    <col min="15362" max="15362" width="1.88671875" style="1" customWidth="1"/>
    <col min="15363" max="15363" width="14.6640625" style="1" customWidth="1"/>
    <col min="15364" max="15364" width="13.6640625" style="1" customWidth="1"/>
    <col min="15365" max="15365" width="14.88671875" style="1" customWidth="1"/>
    <col min="15366" max="15366" width="13" style="1" bestFit="1" customWidth="1"/>
    <col min="15367" max="15614" width="11.44140625" style="1"/>
    <col min="15615" max="15615" width="14.6640625" style="1" customWidth="1"/>
    <col min="15616" max="15616" width="14.6640625" style="1" bestFit="1" customWidth="1"/>
    <col min="15617" max="15617" width="13.6640625" style="1" customWidth="1"/>
    <col min="15618" max="15618" width="1.88671875" style="1" customWidth="1"/>
    <col min="15619" max="15619" width="14.6640625" style="1" customWidth="1"/>
    <col min="15620" max="15620" width="13.6640625" style="1" customWidth="1"/>
    <col min="15621" max="15621" width="14.88671875" style="1" customWidth="1"/>
    <col min="15622" max="15622" width="13" style="1" bestFit="1" customWidth="1"/>
    <col min="15623" max="15870" width="11.44140625" style="1"/>
    <col min="15871" max="15871" width="14.6640625" style="1" customWidth="1"/>
    <col min="15872" max="15872" width="14.6640625" style="1" bestFit="1" customWidth="1"/>
    <col min="15873" max="15873" width="13.6640625" style="1" customWidth="1"/>
    <col min="15874" max="15874" width="1.88671875" style="1" customWidth="1"/>
    <col min="15875" max="15875" width="14.6640625" style="1" customWidth="1"/>
    <col min="15876" max="15876" width="13.6640625" style="1" customWidth="1"/>
    <col min="15877" max="15877" width="14.88671875" style="1" customWidth="1"/>
    <col min="15878" max="15878" width="13" style="1" bestFit="1" customWidth="1"/>
    <col min="15879" max="16126" width="11.44140625" style="1"/>
    <col min="16127" max="16127" width="14.6640625" style="1" customWidth="1"/>
    <col min="16128" max="16128" width="14.6640625" style="1" bestFit="1" customWidth="1"/>
    <col min="16129" max="16129" width="13.6640625" style="1" customWidth="1"/>
    <col min="16130" max="16130" width="1.88671875" style="1" customWidth="1"/>
    <col min="16131" max="16131" width="14.6640625" style="1" customWidth="1"/>
    <col min="16132" max="16132" width="13.6640625" style="1" customWidth="1"/>
    <col min="16133" max="16133" width="14.88671875" style="1" customWidth="1"/>
    <col min="16134" max="16134" width="13" style="1" bestFit="1" customWidth="1"/>
    <col min="16135" max="16384" width="11.44140625" style="1"/>
  </cols>
  <sheetData>
    <row r="1" spans="2:25" ht="12" customHeight="1"/>
    <row r="2" spans="2:25" ht="87.75" customHeight="1">
      <c r="D2" s="199" t="s">
        <v>176</v>
      </c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45"/>
      <c r="R2" s="145"/>
      <c r="S2" s="145"/>
      <c r="T2" s="145"/>
      <c r="U2" s="145"/>
      <c r="V2" s="145"/>
      <c r="W2" s="145"/>
      <c r="X2" s="145"/>
      <c r="Y2" s="81"/>
    </row>
    <row r="3" spans="2:25" ht="27" customHeight="1">
      <c r="B3" s="186" t="s">
        <v>99</v>
      </c>
      <c r="C3" s="188" t="s">
        <v>0</v>
      </c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82"/>
      <c r="U3" s="1"/>
      <c r="V3" s="1"/>
      <c r="W3" s="1"/>
      <c r="X3" s="1"/>
      <c r="Y3" s="42"/>
    </row>
    <row r="4" spans="2:25" ht="26.25" customHeight="1">
      <c r="B4" s="191"/>
      <c r="C4" s="6">
        <v>2001</v>
      </c>
      <c r="D4" s="7">
        <v>2002</v>
      </c>
      <c r="E4" s="6">
        <v>2003</v>
      </c>
      <c r="F4" s="6">
        <v>2004</v>
      </c>
      <c r="G4" s="7">
        <v>2005</v>
      </c>
      <c r="H4" s="6">
        <v>2006</v>
      </c>
      <c r="I4" s="6">
        <v>2007</v>
      </c>
      <c r="J4" s="7">
        <v>2008</v>
      </c>
      <c r="K4" s="6">
        <v>2009</v>
      </c>
      <c r="L4" s="6">
        <v>2010</v>
      </c>
      <c r="M4" s="7">
        <v>2011</v>
      </c>
      <c r="N4" s="6">
        <v>2012</v>
      </c>
      <c r="O4" s="6">
        <v>2013</v>
      </c>
      <c r="P4" s="6">
        <v>2014</v>
      </c>
      <c r="Q4" s="6">
        <v>2015</v>
      </c>
      <c r="R4" s="85"/>
      <c r="S4" s="23"/>
      <c r="U4" s="1"/>
      <c r="V4" s="1"/>
      <c r="W4" s="1"/>
      <c r="X4" s="1"/>
    </row>
    <row r="5" spans="2:25" ht="18" customHeight="1">
      <c r="B5" s="112" t="s">
        <v>1</v>
      </c>
      <c r="C5" s="84">
        <v>9077229.9900000002</v>
      </c>
      <c r="D5" s="84">
        <v>9900413.6400000006</v>
      </c>
      <c r="E5" s="84">
        <v>10237189.4</v>
      </c>
      <c r="F5" s="84">
        <v>10739692.1</v>
      </c>
      <c r="G5" s="84">
        <v>11052962.199999999</v>
      </c>
      <c r="H5" s="84">
        <v>11132120.800000001</v>
      </c>
      <c r="I5" s="84">
        <v>11811731.800000001</v>
      </c>
      <c r="J5" s="84">
        <v>11845293.699999999</v>
      </c>
      <c r="K5" s="84">
        <v>11869486.800000001</v>
      </c>
      <c r="L5" s="84">
        <v>12011080.6</v>
      </c>
      <c r="M5" s="84">
        <v>11884109.699999999</v>
      </c>
      <c r="N5" s="84">
        <v>11877702.9</v>
      </c>
      <c r="O5" s="84">
        <v>11778921.800000001</v>
      </c>
      <c r="P5" s="84">
        <v>11458133.6</v>
      </c>
      <c r="Q5" s="84">
        <v>12211129</v>
      </c>
      <c r="R5" s="48"/>
      <c r="S5" s="23"/>
      <c r="U5" s="1"/>
      <c r="V5" s="1"/>
      <c r="W5" s="1"/>
      <c r="X5" s="1"/>
    </row>
    <row r="6" spans="2:25" ht="6" customHeight="1">
      <c r="B6" s="90"/>
      <c r="C6" s="90"/>
      <c r="D6" s="55"/>
      <c r="E6" s="66"/>
      <c r="F6" s="66"/>
      <c r="G6" s="66"/>
      <c r="H6" s="66"/>
      <c r="I6" s="66"/>
      <c r="K6" s="90"/>
      <c r="L6" s="91"/>
      <c r="M6" s="48"/>
      <c r="N6" s="48"/>
      <c r="O6" s="48"/>
      <c r="P6" s="48"/>
      <c r="Q6" s="48"/>
      <c r="R6" s="48"/>
      <c r="S6" s="23"/>
      <c r="U6" s="1"/>
      <c r="V6" s="1"/>
      <c r="W6" s="1"/>
      <c r="X6" s="1"/>
    </row>
    <row r="7" spans="2:25" ht="18" customHeight="1">
      <c r="B7" s="112" t="s">
        <v>100</v>
      </c>
      <c r="C7" s="92">
        <v>100</v>
      </c>
      <c r="D7" s="92">
        <v>100</v>
      </c>
      <c r="E7" s="92">
        <v>100</v>
      </c>
      <c r="F7" s="92">
        <v>100</v>
      </c>
      <c r="G7" s="92">
        <v>100</v>
      </c>
      <c r="H7" s="92">
        <v>100</v>
      </c>
      <c r="I7" s="92">
        <v>100</v>
      </c>
      <c r="J7" s="92">
        <v>100</v>
      </c>
      <c r="K7" s="92">
        <v>100</v>
      </c>
      <c r="L7" s="92">
        <v>100</v>
      </c>
      <c r="M7" s="92">
        <v>100</v>
      </c>
      <c r="N7" s="92">
        <v>100</v>
      </c>
      <c r="O7" s="92">
        <v>100</v>
      </c>
      <c r="P7" s="92">
        <v>100</v>
      </c>
      <c r="Q7" s="92">
        <v>100</v>
      </c>
      <c r="R7" s="48"/>
      <c r="S7" s="23"/>
      <c r="U7" s="1"/>
      <c r="V7" s="1"/>
      <c r="W7" s="1"/>
      <c r="X7" s="1"/>
    </row>
    <row r="8" spans="2:25" ht="18" customHeight="1">
      <c r="B8" s="45" t="s">
        <v>101</v>
      </c>
      <c r="C8" s="48">
        <v>55.34</v>
      </c>
      <c r="D8" s="48">
        <v>55</v>
      </c>
      <c r="E8" s="48">
        <v>54.91</v>
      </c>
      <c r="F8" s="48">
        <v>55.15</v>
      </c>
      <c r="G8" s="48">
        <v>55.61</v>
      </c>
      <c r="H8" s="48">
        <v>55.89</v>
      </c>
      <c r="I8" s="48">
        <v>56.05</v>
      </c>
      <c r="J8" s="48">
        <v>55.74</v>
      </c>
      <c r="K8" s="113">
        <v>55.04</v>
      </c>
      <c r="L8" s="48">
        <v>53.46</v>
      </c>
      <c r="M8" s="48">
        <v>53.27</v>
      </c>
      <c r="N8" s="48">
        <v>52.75</v>
      </c>
      <c r="O8" s="48">
        <v>52.92</v>
      </c>
      <c r="P8" s="48">
        <v>52.46</v>
      </c>
      <c r="Q8" s="48">
        <v>52.14</v>
      </c>
      <c r="R8" s="48"/>
      <c r="S8" s="23"/>
      <c r="U8" s="1"/>
      <c r="V8" s="1"/>
      <c r="W8" s="1"/>
      <c r="X8" s="1"/>
    </row>
    <row r="9" spans="2:25" ht="18" customHeight="1">
      <c r="B9" s="90" t="s">
        <v>102</v>
      </c>
      <c r="C9" s="48">
        <v>44.66</v>
      </c>
      <c r="D9" s="48">
        <v>45</v>
      </c>
      <c r="E9" s="48">
        <v>45.09</v>
      </c>
      <c r="F9" s="48">
        <v>44.85</v>
      </c>
      <c r="G9" s="48">
        <v>44.39</v>
      </c>
      <c r="H9" s="48">
        <v>44.11</v>
      </c>
      <c r="I9" s="48">
        <v>43.95</v>
      </c>
      <c r="J9" s="48">
        <v>44.26</v>
      </c>
      <c r="K9" s="113">
        <v>44.96</v>
      </c>
      <c r="L9" s="48">
        <v>46.54</v>
      </c>
      <c r="M9" s="48">
        <v>46.73</v>
      </c>
      <c r="N9" s="48">
        <v>47.25</v>
      </c>
      <c r="O9" s="48">
        <v>47.08</v>
      </c>
      <c r="P9" s="48">
        <v>47.54</v>
      </c>
      <c r="Q9" s="48">
        <v>47.86</v>
      </c>
      <c r="R9" s="48"/>
      <c r="S9" s="23"/>
      <c r="U9" s="1"/>
      <c r="V9" s="1"/>
      <c r="W9" s="1"/>
      <c r="X9" s="1"/>
    </row>
    <row r="10" spans="2:25" ht="6" customHeight="1">
      <c r="B10" s="90"/>
      <c r="C10" s="90"/>
      <c r="D10" s="55"/>
      <c r="E10" s="66"/>
      <c r="F10" s="66"/>
      <c r="G10" s="66"/>
      <c r="H10" s="66"/>
      <c r="I10" s="66"/>
      <c r="K10" s="90"/>
      <c r="L10" s="91"/>
      <c r="M10" s="48"/>
      <c r="N10" s="48"/>
      <c r="O10" s="48"/>
      <c r="P10" s="48"/>
      <c r="Q10" s="48"/>
      <c r="R10" s="48"/>
      <c r="S10" s="23"/>
      <c r="U10" s="1"/>
      <c r="V10" s="1"/>
      <c r="W10" s="1"/>
      <c r="X10" s="1"/>
    </row>
    <row r="11" spans="2:25" ht="18" customHeight="1">
      <c r="B11" s="112" t="s">
        <v>103</v>
      </c>
      <c r="C11" s="92">
        <v>100</v>
      </c>
      <c r="D11" s="92">
        <v>100</v>
      </c>
      <c r="E11" s="92">
        <v>100</v>
      </c>
      <c r="F11" s="92">
        <v>100</v>
      </c>
      <c r="G11" s="92">
        <v>100</v>
      </c>
      <c r="H11" s="92">
        <v>100</v>
      </c>
      <c r="I11" s="92">
        <v>100</v>
      </c>
      <c r="J11" s="92">
        <v>100</v>
      </c>
      <c r="K11" s="92">
        <v>100</v>
      </c>
      <c r="L11" s="92">
        <v>100</v>
      </c>
      <c r="M11" s="92">
        <v>100</v>
      </c>
      <c r="N11" s="92">
        <v>100</v>
      </c>
      <c r="O11" s="92">
        <v>100</v>
      </c>
      <c r="P11" s="92">
        <v>100</v>
      </c>
      <c r="Q11" s="92">
        <v>100</v>
      </c>
      <c r="R11" s="114"/>
      <c r="S11" s="23"/>
      <c r="U11" s="1"/>
      <c r="V11" s="1"/>
      <c r="W11" s="1"/>
      <c r="X11" s="1"/>
    </row>
    <row r="12" spans="2:25" ht="18" customHeight="1">
      <c r="B12" s="90" t="s">
        <v>104</v>
      </c>
      <c r="C12" s="55">
        <v>8.68</v>
      </c>
      <c r="D12" s="55">
        <v>8.64</v>
      </c>
      <c r="E12" s="55">
        <v>8.19</v>
      </c>
      <c r="F12" s="55">
        <v>8.06</v>
      </c>
      <c r="G12" s="55">
        <v>8</v>
      </c>
      <c r="H12" s="55">
        <v>7.43</v>
      </c>
      <c r="I12" s="55">
        <v>6.75</v>
      </c>
      <c r="J12" s="55">
        <v>6.49</v>
      </c>
      <c r="K12" s="55">
        <v>6.06</v>
      </c>
      <c r="L12" s="55">
        <v>5.6</v>
      </c>
      <c r="M12" s="55">
        <v>5.01</v>
      </c>
      <c r="N12" s="55">
        <v>4.59</v>
      </c>
      <c r="O12" s="55">
        <v>4.16</v>
      </c>
      <c r="P12" s="55">
        <v>3.78</v>
      </c>
      <c r="Q12" s="55">
        <v>3.39</v>
      </c>
      <c r="R12" s="114"/>
      <c r="S12" s="23"/>
      <c r="U12" s="1"/>
      <c r="V12" s="1"/>
      <c r="W12" s="1"/>
      <c r="X12" s="1"/>
    </row>
    <row r="13" spans="2:25" ht="18" customHeight="1">
      <c r="B13" s="90" t="s">
        <v>105</v>
      </c>
      <c r="C13" s="55">
        <v>34.43</v>
      </c>
      <c r="D13" s="55">
        <v>32.78</v>
      </c>
      <c r="E13" s="55">
        <v>32.82</v>
      </c>
      <c r="F13" s="55">
        <v>31.44</v>
      </c>
      <c r="G13" s="55">
        <v>30.74</v>
      </c>
      <c r="H13" s="55">
        <v>29.57</v>
      </c>
      <c r="I13" s="55">
        <v>28.34</v>
      </c>
      <c r="J13" s="55">
        <v>26.5</v>
      </c>
      <c r="K13" s="55">
        <v>25.37</v>
      </c>
      <c r="L13" s="55">
        <v>25.32</v>
      </c>
      <c r="M13" s="55">
        <v>23.67</v>
      </c>
      <c r="N13" s="55">
        <v>22.39</v>
      </c>
      <c r="O13" s="55">
        <v>21.46</v>
      </c>
      <c r="P13" s="55">
        <v>20.28</v>
      </c>
      <c r="Q13" s="55">
        <v>18.68</v>
      </c>
      <c r="R13" s="114"/>
      <c r="S13" s="23"/>
      <c r="U13" s="1"/>
      <c r="V13" s="1"/>
      <c r="W13" s="1"/>
      <c r="X13" s="1"/>
    </row>
    <row r="14" spans="2:25" ht="18" customHeight="1">
      <c r="B14" s="90" t="s">
        <v>106</v>
      </c>
      <c r="C14" s="55">
        <v>35.93</v>
      </c>
      <c r="D14" s="55">
        <v>37.44</v>
      </c>
      <c r="E14" s="55">
        <v>36.869999999999997</v>
      </c>
      <c r="F14" s="55">
        <v>37.31</v>
      </c>
      <c r="G14" s="55">
        <v>37.68</v>
      </c>
      <c r="H14" s="55">
        <v>38.17</v>
      </c>
      <c r="I14" s="55">
        <v>38.6</v>
      </c>
      <c r="J14" s="55">
        <v>39.270000000000003</v>
      </c>
      <c r="K14" s="55">
        <v>39.25</v>
      </c>
      <c r="L14" s="55">
        <v>38.200000000000003</v>
      </c>
      <c r="M14" s="55">
        <v>38.69</v>
      </c>
      <c r="N14" s="55">
        <v>38.659999999999997</v>
      </c>
      <c r="O14" s="55">
        <v>38.42</v>
      </c>
      <c r="P14" s="55">
        <v>37.520000000000003</v>
      </c>
      <c r="Q14" s="55">
        <v>37.42</v>
      </c>
      <c r="R14" s="114"/>
      <c r="S14" s="23"/>
      <c r="U14" s="1"/>
      <c r="V14" s="1"/>
      <c r="W14" s="1"/>
      <c r="X14" s="1"/>
    </row>
    <row r="15" spans="2:25" ht="18" customHeight="1">
      <c r="B15" s="90" t="s">
        <v>107</v>
      </c>
      <c r="C15" s="55">
        <v>16.84</v>
      </c>
      <c r="D15" s="55">
        <v>16.95</v>
      </c>
      <c r="E15" s="55">
        <v>17.670000000000002</v>
      </c>
      <c r="F15" s="55">
        <v>18.62</v>
      </c>
      <c r="G15" s="55">
        <v>18.97</v>
      </c>
      <c r="H15" s="55">
        <v>19.87</v>
      </c>
      <c r="I15" s="55">
        <v>21.05</v>
      </c>
      <c r="J15" s="55">
        <v>22.15</v>
      </c>
      <c r="K15" s="55">
        <v>23.38</v>
      </c>
      <c r="L15" s="55">
        <v>24.61</v>
      </c>
      <c r="M15" s="55">
        <v>26.07</v>
      </c>
      <c r="N15" s="55">
        <v>27.29</v>
      </c>
      <c r="O15" s="55">
        <v>28.53</v>
      </c>
      <c r="P15" s="55">
        <v>30.44</v>
      </c>
      <c r="Q15" s="55">
        <v>31.91</v>
      </c>
      <c r="R15" s="114"/>
      <c r="S15" s="23"/>
      <c r="U15" s="1"/>
      <c r="V15" s="1"/>
      <c r="W15" s="1"/>
      <c r="X15" s="1"/>
    </row>
    <row r="16" spans="2:25" ht="18" customHeight="1">
      <c r="B16" s="90" t="s">
        <v>108</v>
      </c>
      <c r="C16" s="55">
        <v>4.12</v>
      </c>
      <c r="D16" s="55">
        <v>4.2</v>
      </c>
      <c r="E16" s="55">
        <v>4.46</v>
      </c>
      <c r="F16" s="55">
        <v>4.57</v>
      </c>
      <c r="G16" s="55">
        <v>4.6100000000000003</v>
      </c>
      <c r="H16" s="55">
        <v>4.96</v>
      </c>
      <c r="I16" s="55">
        <v>5.26</v>
      </c>
      <c r="J16" s="55">
        <v>5.59</v>
      </c>
      <c r="K16" s="55">
        <v>5.95</v>
      </c>
      <c r="L16" s="55">
        <v>6.26</v>
      </c>
      <c r="M16" s="55">
        <v>6.56</v>
      </c>
      <c r="N16" s="55">
        <v>7.07</v>
      </c>
      <c r="O16" s="55">
        <v>7.42</v>
      </c>
      <c r="P16" s="55">
        <v>7.98</v>
      </c>
      <c r="Q16" s="55">
        <v>8.61</v>
      </c>
      <c r="R16" s="48"/>
      <c r="S16" s="23"/>
      <c r="U16" s="1"/>
      <c r="V16" s="1"/>
      <c r="W16" s="1"/>
      <c r="X16" s="1"/>
    </row>
    <row r="17" spans="2:24" ht="6" customHeight="1">
      <c r="B17" s="90"/>
      <c r="C17" s="90"/>
      <c r="D17" s="55"/>
      <c r="E17" s="66"/>
      <c r="F17" s="66"/>
      <c r="G17" s="66"/>
      <c r="H17" s="66"/>
      <c r="I17" s="66"/>
      <c r="K17" s="90"/>
      <c r="L17" s="91"/>
      <c r="M17" s="48"/>
      <c r="N17" s="48"/>
      <c r="O17" s="48"/>
      <c r="P17" s="48"/>
      <c r="Q17" s="48"/>
      <c r="R17" s="48"/>
      <c r="S17" s="23"/>
      <c r="U17" s="1"/>
      <c r="V17" s="1"/>
      <c r="W17" s="1"/>
      <c r="X17" s="1"/>
    </row>
    <row r="18" spans="2:24" ht="18" customHeight="1">
      <c r="B18" s="112" t="s">
        <v>109</v>
      </c>
      <c r="C18" s="115">
        <v>33.566339999999997</v>
      </c>
      <c r="D18" s="115">
        <v>33.829659999999997</v>
      </c>
      <c r="E18" s="115">
        <v>34.322159999999997</v>
      </c>
      <c r="F18" s="115">
        <v>34.61947</v>
      </c>
      <c r="G18" s="115">
        <v>34.872669999999999</v>
      </c>
      <c r="H18" s="115">
        <v>35.499009999999998</v>
      </c>
      <c r="I18" s="115">
        <v>36.19509</v>
      </c>
      <c r="J18" s="115">
        <v>36.864609999999999</v>
      </c>
      <c r="K18" s="115">
        <v>37.54007</v>
      </c>
      <c r="L18" s="115">
        <v>37.982059999999997</v>
      </c>
      <c r="M18" s="115">
        <v>38.78772</v>
      </c>
      <c r="N18" s="115">
        <v>39.528010000000002</v>
      </c>
      <c r="O18" s="115">
        <v>40.110900000000001</v>
      </c>
      <c r="P18" s="115">
        <v>40.890790000000003</v>
      </c>
      <c r="Q18" s="115">
        <v>41.7209</v>
      </c>
      <c r="R18" s="48"/>
      <c r="S18" s="23"/>
      <c r="U18" s="1"/>
      <c r="V18" s="1"/>
      <c r="W18" s="1"/>
      <c r="X18" s="1"/>
    </row>
    <row r="19" spans="2:24" ht="6" customHeight="1">
      <c r="B19" s="90"/>
      <c r="C19" s="90"/>
      <c r="D19" s="55"/>
      <c r="E19" s="66"/>
      <c r="F19" s="66"/>
      <c r="G19" s="66"/>
      <c r="H19" s="66"/>
      <c r="I19" s="66"/>
      <c r="K19" s="90"/>
      <c r="L19" s="91"/>
      <c r="M19" s="48"/>
      <c r="N19" s="48"/>
      <c r="O19" s="48"/>
      <c r="P19" s="48"/>
      <c r="Q19" s="48"/>
      <c r="R19" s="48"/>
      <c r="S19" s="23"/>
      <c r="U19" s="1"/>
      <c r="V19" s="1"/>
      <c r="W19" s="1"/>
      <c r="X19" s="1"/>
    </row>
    <row r="20" spans="2:24" ht="18" customHeight="1">
      <c r="B20" s="143" t="s">
        <v>161</v>
      </c>
      <c r="C20" s="92">
        <v>100</v>
      </c>
      <c r="D20" s="92">
        <v>100</v>
      </c>
      <c r="E20" s="92">
        <v>100</v>
      </c>
      <c r="F20" s="92">
        <v>100</v>
      </c>
      <c r="G20" s="92">
        <v>100</v>
      </c>
      <c r="H20" s="92">
        <v>100</v>
      </c>
      <c r="I20" s="92">
        <v>100</v>
      </c>
      <c r="J20" s="92">
        <v>100</v>
      </c>
      <c r="K20" s="92">
        <v>100</v>
      </c>
      <c r="L20" s="92">
        <v>100</v>
      </c>
      <c r="M20" s="92">
        <v>100</v>
      </c>
      <c r="N20" s="92">
        <v>100</v>
      </c>
      <c r="O20" s="92">
        <v>100</v>
      </c>
      <c r="P20" s="92">
        <v>100</v>
      </c>
      <c r="Q20" s="92">
        <v>100</v>
      </c>
      <c r="R20" s="48"/>
      <c r="S20" s="23"/>
      <c r="U20" s="1"/>
      <c r="V20" s="1"/>
      <c r="W20" s="1"/>
      <c r="X20" s="1"/>
    </row>
    <row r="21" spans="2:24" ht="18" customHeight="1">
      <c r="B21" s="45" t="s">
        <v>162</v>
      </c>
      <c r="C21" s="48">
        <v>49.49</v>
      </c>
      <c r="D21" s="48">
        <v>49.22</v>
      </c>
      <c r="E21" s="48">
        <v>47.69</v>
      </c>
      <c r="F21" s="48">
        <v>47.8</v>
      </c>
      <c r="G21" s="48">
        <v>47.39</v>
      </c>
      <c r="H21" s="48">
        <v>47.07</v>
      </c>
      <c r="I21" s="48">
        <v>47.28</v>
      </c>
      <c r="J21" s="48">
        <v>47</v>
      </c>
      <c r="K21" s="48">
        <v>47.23</v>
      </c>
      <c r="L21" s="48">
        <v>45.78</v>
      </c>
      <c r="M21" s="48">
        <v>44.89</v>
      </c>
      <c r="N21" s="48">
        <v>44.16</v>
      </c>
      <c r="O21" s="48">
        <v>43.57</v>
      </c>
      <c r="P21" s="48">
        <v>43.11</v>
      </c>
      <c r="Q21" s="48">
        <v>42.24</v>
      </c>
      <c r="R21" s="48"/>
      <c r="S21" s="23"/>
      <c r="U21" s="1"/>
      <c r="V21" s="1"/>
      <c r="W21" s="1"/>
      <c r="X21" s="1"/>
    </row>
    <row r="22" spans="2:24" ht="18" customHeight="1">
      <c r="B22" s="45" t="s">
        <v>163</v>
      </c>
      <c r="C22" s="48">
        <v>38</v>
      </c>
      <c r="D22" s="48">
        <v>38.28</v>
      </c>
      <c r="E22" s="48">
        <v>38.75</v>
      </c>
      <c r="F22" s="48">
        <v>38.35</v>
      </c>
      <c r="G22" s="48">
        <v>39.409999999999997</v>
      </c>
      <c r="H22" s="48">
        <v>39.39</v>
      </c>
      <c r="I22" s="48">
        <v>39.090000000000003</v>
      </c>
      <c r="J22" s="48">
        <v>37.72</v>
      </c>
      <c r="K22" s="48">
        <v>37.4</v>
      </c>
      <c r="L22" s="48">
        <v>38.369999999999997</v>
      </c>
      <c r="M22" s="48">
        <v>39.18</v>
      </c>
      <c r="N22" s="48">
        <v>39.19</v>
      </c>
      <c r="O22" s="48">
        <v>39.65</v>
      </c>
      <c r="P22" s="48">
        <v>39.81</v>
      </c>
      <c r="Q22" s="48">
        <v>40.25</v>
      </c>
      <c r="R22" s="48"/>
      <c r="S22" s="23"/>
      <c r="U22" s="1"/>
      <c r="V22" s="1"/>
      <c r="W22" s="1"/>
      <c r="X22" s="1"/>
    </row>
    <row r="23" spans="2:24" ht="17.25" customHeight="1">
      <c r="B23" s="45" t="s">
        <v>164</v>
      </c>
      <c r="C23" s="48">
        <v>5.13</v>
      </c>
      <c r="D23" s="48">
        <v>5.4</v>
      </c>
      <c r="E23" s="48">
        <v>5.76</v>
      </c>
      <c r="F23" s="48">
        <v>5.51</v>
      </c>
      <c r="G23" s="48">
        <v>5.25</v>
      </c>
      <c r="H23" s="48">
        <v>5.44</v>
      </c>
      <c r="I23" s="48">
        <v>5.52</v>
      </c>
      <c r="J23" s="48">
        <v>7.03</v>
      </c>
      <c r="K23" s="48">
        <v>7.06</v>
      </c>
      <c r="L23" s="48">
        <v>7.39</v>
      </c>
      <c r="M23" s="48">
        <v>7.35</v>
      </c>
      <c r="N23" s="48">
        <v>7.79</v>
      </c>
      <c r="O23" s="48">
        <v>7.7</v>
      </c>
      <c r="P23" s="48">
        <v>7.73</v>
      </c>
      <c r="Q23" s="48">
        <v>7.61</v>
      </c>
      <c r="R23" s="48"/>
      <c r="S23" s="23"/>
      <c r="U23" s="1"/>
      <c r="V23" s="1"/>
      <c r="W23" s="1"/>
      <c r="X23" s="1"/>
    </row>
    <row r="24" spans="2:24" ht="18" customHeight="1">
      <c r="B24" s="45" t="s">
        <v>165</v>
      </c>
      <c r="C24" s="48">
        <v>2.2599999999999998</v>
      </c>
      <c r="D24" s="48">
        <v>2.25</v>
      </c>
      <c r="E24" s="48">
        <v>2.44</v>
      </c>
      <c r="F24" s="48">
        <v>2.8</v>
      </c>
      <c r="G24" s="48">
        <v>2.69</v>
      </c>
      <c r="H24" s="48">
        <v>2.69</v>
      </c>
      <c r="I24" s="48">
        <v>2.54</v>
      </c>
      <c r="J24" s="48">
        <v>2.5</v>
      </c>
      <c r="K24" s="48">
        <v>2.61</v>
      </c>
      <c r="L24" s="48">
        <v>2.59</v>
      </c>
      <c r="M24" s="48">
        <v>2.6</v>
      </c>
      <c r="N24" s="48">
        <v>2.76</v>
      </c>
      <c r="O24" s="48">
        <v>2.75</v>
      </c>
      <c r="P24" s="48">
        <v>2.93</v>
      </c>
      <c r="Q24" s="48">
        <v>3.04</v>
      </c>
      <c r="R24" s="48"/>
      <c r="S24" s="23"/>
      <c r="U24" s="1"/>
      <c r="V24" s="1"/>
      <c r="W24" s="1"/>
      <c r="X24" s="1"/>
    </row>
    <row r="25" spans="2:24" ht="18" customHeight="1">
      <c r="B25" s="45" t="s">
        <v>166</v>
      </c>
      <c r="C25" s="48">
        <v>5.12</v>
      </c>
      <c r="D25" s="48">
        <v>4.8600000000000003</v>
      </c>
      <c r="E25" s="48">
        <v>5.36</v>
      </c>
      <c r="F25" s="48">
        <v>5.53</v>
      </c>
      <c r="G25" s="48">
        <v>5.27</v>
      </c>
      <c r="H25" s="48">
        <v>5.41</v>
      </c>
      <c r="I25" s="48">
        <v>5.57</v>
      </c>
      <c r="J25" s="48">
        <v>5.75</v>
      </c>
      <c r="K25" s="48">
        <v>5.71</v>
      </c>
      <c r="L25" s="48">
        <v>5.87</v>
      </c>
      <c r="M25" s="48">
        <v>5.99</v>
      </c>
      <c r="N25" s="48">
        <v>6.11</v>
      </c>
      <c r="O25" s="48">
        <v>6.33</v>
      </c>
      <c r="P25" s="48">
        <v>6.42</v>
      </c>
      <c r="Q25" s="48">
        <v>6.87</v>
      </c>
      <c r="R25" s="48"/>
      <c r="S25" s="23"/>
      <c r="U25" s="1"/>
      <c r="V25" s="1"/>
      <c r="W25" s="1"/>
      <c r="X25" s="1"/>
    </row>
    <row r="26" spans="2:24" ht="4.5" customHeight="1">
      <c r="B26" s="45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23"/>
      <c r="U26" s="1"/>
      <c r="V26" s="1"/>
      <c r="W26" s="1"/>
      <c r="X26" s="1"/>
    </row>
    <row r="27" spans="2:24" ht="18" customHeight="1">
      <c r="B27" s="112" t="s">
        <v>110</v>
      </c>
      <c r="C27" s="92">
        <v>100</v>
      </c>
      <c r="D27" s="92">
        <v>100</v>
      </c>
      <c r="E27" s="92">
        <v>100</v>
      </c>
      <c r="F27" s="92">
        <v>100</v>
      </c>
      <c r="G27" s="92">
        <v>100</v>
      </c>
      <c r="H27" s="92">
        <v>100</v>
      </c>
      <c r="I27" s="92">
        <v>100</v>
      </c>
      <c r="J27" s="92">
        <v>100</v>
      </c>
      <c r="K27" s="92">
        <v>100</v>
      </c>
      <c r="L27" s="92">
        <v>100</v>
      </c>
      <c r="M27" s="92">
        <v>100</v>
      </c>
      <c r="N27" s="92">
        <v>100</v>
      </c>
      <c r="O27" s="92">
        <v>100</v>
      </c>
      <c r="P27" s="92">
        <v>100</v>
      </c>
      <c r="Q27" s="92">
        <v>100</v>
      </c>
      <c r="R27" s="48"/>
      <c r="S27" s="23"/>
      <c r="U27" s="1"/>
      <c r="V27" s="1"/>
      <c r="W27" s="1"/>
      <c r="X27" s="1"/>
    </row>
    <row r="28" spans="2:24" ht="18" customHeight="1">
      <c r="B28" s="45" t="s">
        <v>111</v>
      </c>
      <c r="C28" s="48">
        <v>61.81</v>
      </c>
      <c r="D28" s="48">
        <v>61.45</v>
      </c>
      <c r="E28" s="48">
        <v>62.17</v>
      </c>
      <c r="F28" s="48">
        <v>61.7</v>
      </c>
      <c r="G28" s="48">
        <v>61.62</v>
      </c>
      <c r="H28" s="48">
        <v>59.35</v>
      </c>
      <c r="I28" s="48">
        <v>59.34</v>
      </c>
      <c r="J28" s="48">
        <v>59.14</v>
      </c>
      <c r="K28" s="48">
        <v>58.04</v>
      </c>
      <c r="L28" s="48">
        <v>57.77</v>
      </c>
      <c r="M28" s="48">
        <v>57.68</v>
      </c>
      <c r="N28" s="48">
        <v>57.95</v>
      </c>
      <c r="O28" s="48">
        <v>58.04</v>
      </c>
      <c r="P28" s="48">
        <v>57.73</v>
      </c>
      <c r="Q28" s="48">
        <v>58.17</v>
      </c>
      <c r="R28" s="48"/>
      <c r="S28" s="23"/>
      <c r="U28" s="1"/>
      <c r="V28" s="1"/>
      <c r="W28" s="1"/>
      <c r="X28" s="1"/>
    </row>
    <row r="29" spans="2:24" ht="14.25" customHeight="1">
      <c r="B29" s="45" t="s">
        <v>112</v>
      </c>
      <c r="C29" s="48">
        <v>38.19</v>
      </c>
      <c r="D29" s="48">
        <v>38.549999999999997</v>
      </c>
      <c r="E29" s="48">
        <v>37.83</v>
      </c>
      <c r="F29" s="48">
        <v>38.299999999999997</v>
      </c>
      <c r="G29" s="48">
        <v>38.380000000000003</v>
      </c>
      <c r="H29" s="48">
        <v>40.65</v>
      </c>
      <c r="I29" s="48">
        <v>40.659999999999997</v>
      </c>
      <c r="J29" s="48">
        <v>40.86</v>
      </c>
      <c r="K29" s="48">
        <v>41.96</v>
      </c>
      <c r="L29" s="48">
        <v>42.23</v>
      </c>
      <c r="M29" s="48">
        <v>42.32</v>
      </c>
      <c r="N29" s="48">
        <v>42.05</v>
      </c>
      <c r="O29" s="48">
        <v>41.96</v>
      </c>
      <c r="P29" s="48">
        <v>42.27</v>
      </c>
      <c r="Q29" s="48">
        <v>41.83</v>
      </c>
      <c r="R29" s="48"/>
      <c r="S29" s="23"/>
      <c r="U29" s="1"/>
      <c r="V29" s="1"/>
      <c r="W29" s="1"/>
      <c r="X29" s="1"/>
    </row>
    <row r="30" spans="2:24" ht="5.25" customHeight="1">
      <c r="B30" s="90"/>
      <c r="C30" s="90"/>
      <c r="D30" s="55"/>
      <c r="E30" s="66"/>
      <c r="F30" s="66"/>
      <c r="G30" s="66"/>
      <c r="H30" s="66"/>
      <c r="I30" s="66"/>
      <c r="K30" s="90"/>
      <c r="L30" s="91"/>
      <c r="M30" s="48"/>
      <c r="N30" s="48"/>
      <c r="O30" s="48"/>
      <c r="P30" s="48"/>
      <c r="Q30" s="48"/>
      <c r="R30" s="48"/>
      <c r="S30" s="23"/>
      <c r="U30" s="1"/>
      <c r="V30" s="1"/>
      <c r="W30" s="1"/>
      <c r="X30" s="1"/>
    </row>
    <row r="31" spans="2:24" ht="18" customHeight="1">
      <c r="B31" s="112" t="s">
        <v>113</v>
      </c>
      <c r="C31" s="92">
        <v>100</v>
      </c>
      <c r="D31" s="92">
        <v>100</v>
      </c>
      <c r="E31" s="92">
        <v>100</v>
      </c>
      <c r="F31" s="92">
        <v>100</v>
      </c>
      <c r="G31" s="92">
        <v>100</v>
      </c>
      <c r="H31" s="92">
        <v>100</v>
      </c>
      <c r="I31" s="92">
        <v>100</v>
      </c>
      <c r="J31" s="92">
        <v>100</v>
      </c>
      <c r="K31" s="92">
        <v>100</v>
      </c>
      <c r="L31" s="92">
        <v>100</v>
      </c>
      <c r="M31" s="92">
        <v>100</v>
      </c>
      <c r="N31" s="92">
        <v>100</v>
      </c>
      <c r="O31" s="92">
        <v>100</v>
      </c>
      <c r="P31" s="92">
        <v>100</v>
      </c>
      <c r="Q31" s="92">
        <v>100</v>
      </c>
      <c r="R31" s="48"/>
      <c r="S31" s="23"/>
      <c r="U31" s="1"/>
      <c r="V31" s="1"/>
      <c r="W31" s="1"/>
      <c r="X31" s="1"/>
    </row>
    <row r="32" spans="2:24" ht="18" customHeight="1">
      <c r="B32" s="90" t="s">
        <v>114</v>
      </c>
      <c r="C32" s="48">
        <v>27.55</v>
      </c>
      <c r="D32" s="48">
        <v>28.26</v>
      </c>
      <c r="E32" s="48">
        <v>28.33</v>
      </c>
      <c r="F32" s="48">
        <v>29.65</v>
      </c>
      <c r="G32" s="48">
        <v>28.87</v>
      </c>
      <c r="H32" s="48">
        <v>30.44</v>
      </c>
      <c r="I32" s="48">
        <v>30.35</v>
      </c>
      <c r="J32" s="48">
        <v>31.25</v>
      </c>
      <c r="K32" s="48">
        <v>29.72</v>
      </c>
      <c r="L32" s="48">
        <v>28.92</v>
      </c>
      <c r="M32" s="48">
        <v>30.82</v>
      </c>
      <c r="N32" s="48">
        <v>31.22</v>
      </c>
      <c r="O32" s="48">
        <v>32.19</v>
      </c>
      <c r="P32" s="48">
        <v>33.49</v>
      </c>
      <c r="Q32" s="48">
        <v>34.090000000000003</v>
      </c>
      <c r="R32" s="48"/>
      <c r="S32" s="23"/>
      <c r="U32" s="1"/>
      <c r="V32" s="1"/>
      <c r="W32" s="1"/>
      <c r="X32" s="1"/>
    </row>
    <row r="33" spans="2:24" ht="18" customHeight="1">
      <c r="B33" s="90" t="s">
        <v>115</v>
      </c>
      <c r="C33" s="48">
        <v>54.03</v>
      </c>
      <c r="D33" s="48">
        <v>54.61</v>
      </c>
      <c r="E33" s="48">
        <v>56.21</v>
      </c>
      <c r="F33" s="48">
        <v>55.21</v>
      </c>
      <c r="G33" s="48">
        <v>55.83</v>
      </c>
      <c r="H33" s="48">
        <v>55.23</v>
      </c>
      <c r="I33" s="48">
        <v>55.36</v>
      </c>
      <c r="J33" s="48">
        <v>54.21</v>
      </c>
      <c r="K33" s="48">
        <v>54.22</v>
      </c>
      <c r="L33" s="48">
        <v>54.19</v>
      </c>
      <c r="M33" s="48">
        <v>53.77</v>
      </c>
      <c r="N33" s="48">
        <v>54.3</v>
      </c>
      <c r="O33" s="48">
        <v>54.02</v>
      </c>
      <c r="P33" s="48">
        <v>53.63</v>
      </c>
      <c r="Q33" s="48">
        <v>53.24</v>
      </c>
      <c r="R33" s="48"/>
      <c r="S33" s="23"/>
      <c r="U33" s="1"/>
      <c r="V33" s="1"/>
      <c r="W33" s="1"/>
      <c r="X33" s="1"/>
    </row>
    <row r="34" spans="2:24" ht="18" customHeight="1">
      <c r="B34" s="90" t="s">
        <v>116</v>
      </c>
      <c r="C34" s="48">
        <v>18.420000000000002</v>
      </c>
      <c r="D34" s="48">
        <v>17.13</v>
      </c>
      <c r="E34" s="48">
        <v>15.47</v>
      </c>
      <c r="F34" s="48">
        <v>15.14</v>
      </c>
      <c r="G34" s="48">
        <v>15.3</v>
      </c>
      <c r="H34" s="48">
        <v>14.33</v>
      </c>
      <c r="I34" s="48">
        <v>14.29</v>
      </c>
      <c r="J34" s="48">
        <v>14.53</v>
      </c>
      <c r="K34" s="48">
        <v>16.059999999999999</v>
      </c>
      <c r="L34" s="48">
        <v>16.89</v>
      </c>
      <c r="M34" s="48">
        <v>15.42</v>
      </c>
      <c r="N34" s="48">
        <v>14.48</v>
      </c>
      <c r="O34" s="48">
        <v>13.79</v>
      </c>
      <c r="P34" s="48">
        <v>12.88</v>
      </c>
      <c r="Q34" s="48">
        <v>12.67</v>
      </c>
      <c r="R34" s="48"/>
      <c r="S34" s="23"/>
      <c r="U34" s="1"/>
      <c r="V34" s="1"/>
      <c r="W34" s="1"/>
      <c r="X34" s="1"/>
    </row>
    <row r="35" spans="2:24" ht="6.75" customHeight="1">
      <c r="B35" s="90"/>
      <c r="C35" s="90"/>
      <c r="D35" s="55"/>
      <c r="E35" s="66"/>
      <c r="F35" s="66"/>
      <c r="G35" s="66"/>
      <c r="H35" s="66"/>
      <c r="I35" s="66"/>
      <c r="K35" s="90"/>
      <c r="L35" s="91"/>
      <c r="M35" s="48"/>
      <c r="N35" s="48"/>
      <c r="O35" s="48"/>
      <c r="P35" s="48"/>
      <c r="Q35" s="48"/>
      <c r="R35" s="48"/>
      <c r="S35" s="23"/>
      <c r="U35" s="1"/>
      <c r="V35" s="1"/>
      <c r="W35" s="1"/>
      <c r="X35" s="1"/>
    </row>
    <row r="36" spans="2:24" ht="18" customHeight="1">
      <c r="B36" s="112" t="s">
        <v>158</v>
      </c>
      <c r="C36" s="92">
        <v>100</v>
      </c>
      <c r="D36" s="92">
        <v>100</v>
      </c>
      <c r="E36" s="92">
        <v>100</v>
      </c>
      <c r="F36" s="92">
        <v>100</v>
      </c>
      <c r="G36" s="92">
        <v>100</v>
      </c>
      <c r="H36" s="92">
        <v>100</v>
      </c>
      <c r="I36" s="92">
        <v>100</v>
      </c>
      <c r="J36" s="92">
        <v>100</v>
      </c>
      <c r="K36" s="92">
        <v>100</v>
      </c>
      <c r="L36" s="92">
        <v>100</v>
      </c>
      <c r="M36" s="92">
        <v>100</v>
      </c>
      <c r="N36" s="92">
        <v>100</v>
      </c>
      <c r="O36" s="92">
        <v>100</v>
      </c>
      <c r="P36" s="92">
        <v>100</v>
      </c>
      <c r="Q36" s="92">
        <v>100</v>
      </c>
      <c r="R36" s="48"/>
      <c r="S36" s="23"/>
      <c r="U36" s="1"/>
      <c r="V36" s="1"/>
      <c r="W36" s="1"/>
      <c r="X36" s="1"/>
    </row>
    <row r="37" spans="2:24" ht="18" customHeight="1">
      <c r="B37" s="45" t="s">
        <v>159</v>
      </c>
      <c r="C37" s="48">
        <v>23.18</v>
      </c>
      <c r="D37" s="48">
        <v>23.24</v>
      </c>
      <c r="E37" s="48">
        <v>23.48</v>
      </c>
      <c r="F37" s="48">
        <v>22.75</v>
      </c>
      <c r="G37" s="48">
        <v>23.27</v>
      </c>
      <c r="H37" s="48">
        <v>22.76</v>
      </c>
      <c r="I37" s="48">
        <v>23.07</v>
      </c>
      <c r="J37" s="48">
        <v>23.36</v>
      </c>
      <c r="K37" s="48">
        <v>23.87</v>
      </c>
      <c r="L37" s="48">
        <v>24.42</v>
      </c>
      <c r="M37" s="48">
        <v>25.64</v>
      </c>
      <c r="N37" s="48">
        <v>26.46</v>
      </c>
      <c r="O37" s="48">
        <v>27.21</v>
      </c>
      <c r="P37" s="48">
        <v>28.54</v>
      </c>
      <c r="Q37" s="48">
        <v>30.06</v>
      </c>
      <c r="R37" s="48"/>
      <c r="S37" s="23"/>
      <c r="U37" s="1"/>
      <c r="V37" s="1"/>
      <c r="W37" s="1"/>
      <c r="X37" s="1"/>
    </row>
    <row r="38" spans="2:24" ht="18" customHeight="1">
      <c r="B38" s="45" t="s">
        <v>160</v>
      </c>
      <c r="C38" s="48">
        <v>76.819999999999993</v>
      </c>
      <c r="D38" s="48">
        <v>76.760000000000005</v>
      </c>
      <c r="E38" s="48">
        <v>76.52</v>
      </c>
      <c r="F38" s="48">
        <v>77.25</v>
      </c>
      <c r="G38" s="48">
        <v>76.73</v>
      </c>
      <c r="H38" s="48">
        <v>77.239999999999995</v>
      </c>
      <c r="I38" s="48">
        <v>76.930000000000007</v>
      </c>
      <c r="J38" s="48">
        <v>76.64</v>
      </c>
      <c r="K38" s="48">
        <v>76.13</v>
      </c>
      <c r="L38" s="48">
        <v>75.58</v>
      </c>
      <c r="M38" s="48">
        <v>74.36</v>
      </c>
      <c r="N38" s="48">
        <v>73.540000000000006</v>
      </c>
      <c r="O38" s="48">
        <v>72.790000000000006</v>
      </c>
      <c r="P38" s="48">
        <v>71.459999999999994</v>
      </c>
      <c r="Q38" s="48">
        <v>69.94</v>
      </c>
      <c r="R38" s="48"/>
      <c r="S38" s="23"/>
      <c r="U38" s="1"/>
      <c r="V38" s="1"/>
      <c r="W38" s="1"/>
      <c r="X38" s="1"/>
    </row>
    <row r="39" spans="2:24" ht="3.75" customHeight="1">
      <c r="B39" s="45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23"/>
      <c r="U39" s="1"/>
      <c r="V39" s="1"/>
      <c r="W39" s="1"/>
      <c r="X39" s="1"/>
    </row>
    <row r="40" spans="2:24" ht="18" customHeight="1">
      <c r="B40" s="112" t="s">
        <v>4</v>
      </c>
      <c r="C40" s="92">
        <v>100</v>
      </c>
      <c r="D40" s="92">
        <v>100</v>
      </c>
      <c r="E40" s="92">
        <v>100</v>
      </c>
      <c r="F40" s="92">
        <v>100</v>
      </c>
      <c r="G40" s="92">
        <v>100</v>
      </c>
      <c r="H40" s="92">
        <v>100</v>
      </c>
      <c r="I40" s="92">
        <v>100</v>
      </c>
      <c r="J40" s="92">
        <v>100</v>
      </c>
      <c r="K40" s="92">
        <v>100</v>
      </c>
      <c r="L40" s="92">
        <v>100</v>
      </c>
      <c r="M40" s="92">
        <v>100</v>
      </c>
      <c r="N40" s="92">
        <v>100</v>
      </c>
      <c r="O40" s="92">
        <v>100</v>
      </c>
      <c r="P40" s="92">
        <v>100</v>
      </c>
      <c r="Q40" s="92">
        <v>100</v>
      </c>
      <c r="R40" s="48"/>
      <c r="S40" s="23"/>
      <c r="U40" s="1"/>
      <c r="V40" s="1"/>
      <c r="W40" s="1"/>
      <c r="X40" s="1"/>
    </row>
    <row r="41" spans="2:24" ht="18" customHeight="1">
      <c r="B41" s="90" t="s">
        <v>13</v>
      </c>
      <c r="C41" s="55">
        <v>41.47</v>
      </c>
      <c r="D41" s="55">
        <v>40.729999999999997</v>
      </c>
      <c r="E41" s="55">
        <v>39.22</v>
      </c>
      <c r="F41" s="55">
        <v>39.56</v>
      </c>
      <c r="G41" s="55">
        <v>38.69</v>
      </c>
      <c r="H41" s="55">
        <v>38.049999999999997</v>
      </c>
      <c r="I41" s="55">
        <v>37.700000000000003</v>
      </c>
      <c r="J41" s="55">
        <v>37.22</v>
      </c>
      <c r="K41" s="55">
        <v>37.47</v>
      </c>
      <c r="L41" s="55">
        <v>36.78</v>
      </c>
      <c r="M41" s="55">
        <v>36.369999999999997</v>
      </c>
      <c r="N41" s="55">
        <v>36.56</v>
      </c>
      <c r="O41" s="55">
        <v>36.42</v>
      </c>
      <c r="P41" s="55">
        <v>36.54</v>
      </c>
      <c r="Q41" s="55">
        <v>36.700000000000003</v>
      </c>
      <c r="R41" s="48"/>
      <c r="S41" s="23"/>
      <c r="U41" s="1"/>
      <c r="V41" s="1"/>
      <c r="W41" s="1"/>
      <c r="X41" s="1"/>
    </row>
    <row r="42" spans="2:24" ht="18" customHeight="1">
      <c r="B42" s="90" t="s">
        <v>14</v>
      </c>
      <c r="C42" s="55">
        <v>21.58</v>
      </c>
      <c r="D42" s="55">
        <v>21.83</v>
      </c>
      <c r="E42" s="55">
        <v>23.02</v>
      </c>
      <c r="F42" s="55">
        <v>20.54</v>
      </c>
      <c r="G42" s="55">
        <v>20.7</v>
      </c>
      <c r="H42" s="55">
        <v>20.3</v>
      </c>
      <c r="I42" s="55">
        <v>20.71</v>
      </c>
      <c r="J42" s="55">
        <v>20.91</v>
      </c>
      <c r="K42" s="55">
        <v>20.92</v>
      </c>
      <c r="L42" s="55">
        <v>21.23</v>
      </c>
      <c r="M42" s="55">
        <v>21.69</v>
      </c>
      <c r="N42" s="55">
        <v>21.64</v>
      </c>
      <c r="O42" s="55">
        <v>21.99</v>
      </c>
      <c r="P42" s="55">
        <v>21.75</v>
      </c>
      <c r="Q42" s="55">
        <v>22.1</v>
      </c>
      <c r="R42" s="48"/>
      <c r="S42" s="23"/>
      <c r="U42" s="1"/>
      <c r="V42" s="1"/>
      <c r="W42" s="1"/>
      <c r="X42" s="1"/>
    </row>
    <row r="43" spans="2:24" ht="15.75" customHeight="1">
      <c r="B43" s="90" t="s">
        <v>15</v>
      </c>
      <c r="C43" s="55">
        <v>7.02</v>
      </c>
      <c r="D43" s="55">
        <v>6.74</v>
      </c>
      <c r="E43" s="55">
        <v>6.66</v>
      </c>
      <c r="F43" s="55">
        <v>6.39</v>
      </c>
      <c r="G43" s="55">
        <v>6.41</v>
      </c>
      <c r="H43" s="55">
        <v>6.18</v>
      </c>
      <c r="I43" s="55">
        <v>5.97</v>
      </c>
      <c r="J43" s="55">
        <v>6.29</v>
      </c>
      <c r="K43" s="55">
        <v>5.99</v>
      </c>
      <c r="L43" s="55">
        <v>6.02</v>
      </c>
      <c r="M43" s="55">
        <v>6.07</v>
      </c>
      <c r="N43" s="55">
        <v>6.12</v>
      </c>
      <c r="O43" s="55">
        <v>5.9</v>
      </c>
      <c r="P43" s="55">
        <v>5.65</v>
      </c>
      <c r="Q43" s="55">
        <v>6</v>
      </c>
      <c r="R43" s="48"/>
      <c r="S43" s="23"/>
      <c r="U43" s="1"/>
      <c r="V43" s="1"/>
      <c r="W43" s="1"/>
      <c r="X43" s="1"/>
    </row>
    <row r="44" spans="2:24" ht="18" customHeight="1">
      <c r="B44" s="90" t="s">
        <v>16</v>
      </c>
      <c r="C44" s="55">
        <v>4.8499999999999996</v>
      </c>
      <c r="D44" s="55">
        <v>4.75</v>
      </c>
      <c r="E44" s="55">
        <v>5.14</v>
      </c>
      <c r="F44" s="55">
        <v>5.31</v>
      </c>
      <c r="G44" s="55">
        <v>5.32</v>
      </c>
      <c r="H44" s="55">
        <v>5.33</v>
      </c>
      <c r="I44" s="55">
        <v>5.6</v>
      </c>
      <c r="J44" s="55">
        <v>5.37</v>
      </c>
      <c r="K44" s="55">
        <v>5.08</v>
      </c>
      <c r="L44" s="55">
        <v>4.47</v>
      </c>
      <c r="M44" s="55">
        <v>4.4000000000000004</v>
      </c>
      <c r="N44" s="55">
        <v>4.58</v>
      </c>
      <c r="O44" s="55">
        <v>4.47</v>
      </c>
      <c r="P44" s="55">
        <v>4.55</v>
      </c>
      <c r="Q44" s="55">
        <v>4.47</v>
      </c>
      <c r="R44" s="48"/>
      <c r="S44" s="23"/>
      <c r="U44" s="1"/>
      <c r="V44" s="1"/>
      <c r="W44" s="1"/>
      <c r="X44" s="1"/>
    </row>
    <row r="45" spans="2:24" ht="18" customHeight="1">
      <c r="B45" s="90" t="s">
        <v>18</v>
      </c>
      <c r="C45" s="55">
        <v>2.08</v>
      </c>
      <c r="D45" s="55">
        <v>1.93</v>
      </c>
      <c r="E45" s="55">
        <v>2.17</v>
      </c>
      <c r="F45" s="55">
        <v>2.25</v>
      </c>
      <c r="G45" s="55">
        <v>2.59</v>
      </c>
      <c r="H45" s="55">
        <v>2.69</v>
      </c>
      <c r="I45" s="55">
        <v>2.69</v>
      </c>
      <c r="J45" s="55">
        <v>2.25</v>
      </c>
      <c r="K45" s="55">
        <v>2.39</v>
      </c>
      <c r="L45" s="55">
        <v>2.29</v>
      </c>
      <c r="M45" s="55">
        <v>2.48</v>
      </c>
      <c r="N45" s="55">
        <v>2.2799999999999998</v>
      </c>
      <c r="O45" s="55">
        <v>2.2000000000000002</v>
      </c>
      <c r="P45" s="55">
        <v>2.4500000000000002</v>
      </c>
      <c r="Q45" s="55">
        <v>2.44</v>
      </c>
      <c r="R45" s="48"/>
      <c r="S45" s="23"/>
      <c r="U45" s="1"/>
      <c r="V45" s="1"/>
      <c r="W45" s="1"/>
      <c r="X45" s="1"/>
    </row>
    <row r="46" spans="2:24" ht="18" customHeight="1">
      <c r="B46" s="90" t="s">
        <v>20</v>
      </c>
      <c r="C46" s="55">
        <v>2.0699999999999998</v>
      </c>
      <c r="D46" s="55">
        <v>2.34</v>
      </c>
      <c r="E46" s="55">
        <v>2.14</v>
      </c>
      <c r="F46" s="55">
        <v>2.23</v>
      </c>
      <c r="G46" s="55">
        <v>2.2000000000000002</v>
      </c>
      <c r="H46" s="55">
        <v>2.19</v>
      </c>
      <c r="I46" s="55">
        <v>2.06</v>
      </c>
      <c r="J46" s="55">
        <v>2.17</v>
      </c>
      <c r="K46" s="55">
        <v>2.08</v>
      </c>
      <c r="L46" s="55">
        <v>1.94</v>
      </c>
      <c r="M46" s="55">
        <v>2.0099999999999998</v>
      </c>
      <c r="N46" s="55">
        <v>1.99</v>
      </c>
      <c r="O46" s="55">
        <v>1.95</v>
      </c>
      <c r="P46" s="55">
        <v>1.98</v>
      </c>
      <c r="Q46" s="55">
        <v>2.0299999999999998</v>
      </c>
      <c r="R46" s="48"/>
      <c r="S46" s="23"/>
      <c r="U46" s="1"/>
      <c r="V46" s="1"/>
      <c r="W46" s="1"/>
      <c r="X46" s="1"/>
    </row>
    <row r="47" spans="2:24" ht="18" customHeight="1">
      <c r="B47" s="90" t="s">
        <v>21</v>
      </c>
      <c r="C47" s="55">
        <v>1.81</v>
      </c>
      <c r="D47" s="55">
        <v>1.82</v>
      </c>
      <c r="E47" s="55">
        <v>1.82</v>
      </c>
      <c r="F47" s="55">
        <v>1.92</v>
      </c>
      <c r="G47" s="55">
        <v>1.8</v>
      </c>
      <c r="H47" s="55">
        <v>1.97</v>
      </c>
      <c r="I47" s="55">
        <v>2.0099999999999998</v>
      </c>
      <c r="J47" s="55">
        <v>2.08</v>
      </c>
      <c r="K47" s="55">
        <v>1.93</v>
      </c>
      <c r="L47" s="55">
        <v>1.86</v>
      </c>
      <c r="M47" s="55">
        <v>2.0499999999999998</v>
      </c>
      <c r="N47" s="55">
        <v>1.99</v>
      </c>
      <c r="O47" s="55">
        <v>1.89</v>
      </c>
      <c r="P47" s="55">
        <v>2.02</v>
      </c>
      <c r="Q47" s="55">
        <v>1.89</v>
      </c>
      <c r="R47" s="48"/>
      <c r="S47" s="23"/>
      <c r="U47" s="1"/>
      <c r="V47" s="1"/>
      <c r="W47" s="1"/>
      <c r="X47" s="1"/>
    </row>
    <row r="48" spans="2:24" ht="18" customHeight="1">
      <c r="B48" s="90" t="s">
        <v>22</v>
      </c>
      <c r="C48" s="55">
        <v>1.6</v>
      </c>
      <c r="D48" s="55">
        <v>1.88</v>
      </c>
      <c r="E48" s="55">
        <v>1.48</v>
      </c>
      <c r="F48" s="55">
        <v>1.78</v>
      </c>
      <c r="G48" s="55">
        <v>1.76</v>
      </c>
      <c r="H48" s="55">
        <v>1.97</v>
      </c>
      <c r="I48" s="55">
        <v>1.99</v>
      </c>
      <c r="J48" s="55">
        <v>1.99</v>
      </c>
      <c r="K48" s="55">
        <v>1.98</v>
      </c>
      <c r="L48" s="55">
        <v>2.17</v>
      </c>
      <c r="M48" s="55">
        <v>2.13</v>
      </c>
      <c r="N48" s="55">
        <v>2.1</v>
      </c>
      <c r="O48" s="55">
        <v>2.08</v>
      </c>
      <c r="P48" s="55">
        <v>2.17</v>
      </c>
      <c r="Q48" s="55">
        <v>1.99</v>
      </c>
      <c r="R48" s="48"/>
      <c r="S48" s="23"/>
      <c r="U48" s="1"/>
      <c r="V48" s="1"/>
      <c r="W48" s="1"/>
      <c r="X48" s="1"/>
    </row>
    <row r="49" spans="2:24" ht="13.5" customHeight="1">
      <c r="B49" s="90" t="s">
        <v>19</v>
      </c>
      <c r="C49" s="55">
        <v>2.1</v>
      </c>
      <c r="D49" s="55">
        <v>2</v>
      </c>
      <c r="E49" s="55">
        <v>2.02</v>
      </c>
      <c r="F49" s="55">
        <v>2.16</v>
      </c>
      <c r="G49" s="55">
        <v>2.04</v>
      </c>
      <c r="H49" s="55">
        <v>2.13</v>
      </c>
      <c r="I49" s="55">
        <v>2.1</v>
      </c>
      <c r="J49" s="55">
        <v>2.19</v>
      </c>
      <c r="K49" s="55">
        <v>2.13</v>
      </c>
      <c r="L49" s="55">
        <v>2.1800000000000002</v>
      </c>
      <c r="M49" s="55">
        <v>2.09</v>
      </c>
      <c r="N49" s="55">
        <v>2.33</v>
      </c>
      <c r="O49" s="55">
        <v>2.12</v>
      </c>
      <c r="P49" s="55">
        <v>2.1800000000000002</v>
      </c>
      <c r="Q49" s="55">
        <v>2.08</v>
      </c>
      <c r="R49" s="48"/>
      <c r="S49" s="23"/>
      <c r="U49" s="1"/>
      <c r="V49" s="1"/>
      <c r="W49" s="1"/>
      <c r="X49" s="1"/>
    </row>
    <row r="50" spans="2:24" ht="18" customHeight="1">
      <c r="B50" s="90" t="s">
        <v>23</v>
      </c>
      <c r="C50" s="55">
        <v>1.28</v>
      </c>
      <c r="D50" s="55">
        <v>1.42</v>
      </c>
      <c r="E50" s="55">
        <v>1.25</v>
      </c>
      <c r="F50" s="55">
        <v>1.5</v>
      </c>
      <c r="G50" s="55">
        <v>1.76</v>
      </c>
      <c r="H50" s="55">
        <v>1.8</v>
      </c>
      <c r="I50" s="55">
        <v>1.81</v>
      </c>
      <c r="J50" s="55">
        <v>1.86</v>
      </c>
      <c r="K50" s="55">
        <v>1.75</v>
      </c>
      <c r="L50" s="55">
        <v>1.99</v>
      </c>
      <c r="M50" s="55">
        <v>2.02</v>
      </c>
      <c r="N50" s="55">
        <v>2.1</v>
      </c>
      <c r="O50" s="55">
        <v>2.0299999999999998</v>
      </c>
      <c r="P50" s="55">
        <v>1.89</v>
      </c>
      <c r="Q50" s="55">
        <v>2.04</v>
      </c>
      <c r="R50" s="48"/>
      <c r="S50" s="23"/>
      <c r="U50" s="1"/>
      <c r="V50" s="1"/>
      <c r="W50" s="1"/>
      <c r="X50" s="1"/>
    </row>
    <row r="51" spans="2:24" ht="14.25" customHeight="1">
      <c r="B51" s="90" t="s">
        <v>117</v>
      </c>
      <c r="C51" s="55">
        <v>14.13</v>
      </c>
      <c r="D51" s="55">
        <v>14.56</v>
      </c>
      <c r="E51" s="55">
        <v>15.07</v>
      </c>
      <c r="F51" s="55">
        <v>16.350000000000001</v>
      </c>
      <c r="G51" s="55">
        <v>16.72</v>
      </c>
      <c r="H51" s="55">
        <v>17.37</v>
      </c>
      <c r="I51" s="55">
        <v>17.37</v>
      </c>
      <c r="J51" s="55">
        <v>17.670000000000002</v>
      </c>
      <c r="K51" s="55">
        <v>18.27</v>
      </c>
      <c r="L51" s="55">
        <v>19.09</v>
      </c>
      <c r="M51" s="55">
        <v>18.670000000000002</v>
      </c>
      <c r="N51" s="55">
        <v>18.29</v>
      </c>
      <c r="O51" s="55">
        <v>18.95</v>
      </c>
      <c r="P51" s="55">
        <v>18.809999999999999</v>
      </c>
      <c r="Q51" s="55">
        <v>18.25</v>
      </c>
      <c r="S51" s="23"/>
      <c r="U51" s="1"/>
      <c r="V51" s="1"/>
      <c r="W51" s="1"/>
      <c r="X51" s="1"/>
    </row>
    <row r="52" spans="2:24" ht="4.5" customHeight="1">
      <c r="B52" s="90"/>
      <c r="C52" s="90"/>
      <c r="D52" s="55"/>
      <c r="E52" s="66"/>
      <c r="F52" s="66"/>
      <c r="G52" s="66"/>
      <c r="H52" s="66"/>
      <c r="I52" s="66"/>
      <c r="K52" s="90"/>
      <c r="L52" s="91"/>
      <c r="M52" s="48"/>
      <c r="N52" s="48"/>
      <c r="O52" s="48"/>
      <c r="P52" s="48"/>
      <c r="Q52" s="48"/>
      <c r="T52" s="48"/>
      <c r="U52" s="1"/>
      <c r="V52" s="1"/>
      <c r="W52" s="1"/>
      <c r="X52" s="1"/>
    </row>
    <row r="53" spans="2:24">
      <c r="B53" s="112" t="s">
        <v>118</v>
      </c>
      <c r="C53" s="92">
        <v>100</v>
      </c>
      <c r="D53" s="92">
        <v>100</v>
      </c>
      <c r="E53" s="92">
        <v>100</v>
      </c>
      <c r="F53" s="92">
        <v>100</v>
      </c>
      <c r="G53" s="92">
        <v>100</v>
      </c>
      <c r="H53" s="92">
        <v>100</v>
      </c>
      <c r="I53" s="92">
        <v>100</v>
      </c>
      <c r="J53" s="92">
        <v>100</v>
      </c>
      <c r="K53" s="92">
        <v>100</v>
      </c>
      <c r="L53" s="92">
        <v>100</v>
      </c>
      <c r="M53" s="92">
        <v>100</v>
      </c>
      <c r="N53" s="92">
        <v>100</v>
      </c>
      <c r="O53" s="92">
        <v>100</v>
      </c>
      <c r="P53" s="92">
        <v>100</v>
      </c>
      <c r="Q53" s="92">
        <v>100</v>
      </c>
      <c r="S53" s="23"/>
      <c r="T53" s="48"/>
      <c r="U53" s="1"/>
      <c r="V53" s="1"/>
      <c r="W53" s="1"/>
      <c r="X53" s="1"/>
    </row>
    <row r="54" spans="2:24">
      <c r="B54" s="90" t="s">
        <v>119</v>
      </c>
      <c r="C54" s="48">
        <v>68.87</v>
      </c>
      <c r="D54" s="48">
        <v>68.5</v>
      </c>
      <c r="E54" s="48">
        <v>68.7</v>
      </c>
      <c r="F54" s="48">
        <v>66.650000000000006</v>
      </c>
      <c r="G54" s="48">
        <v>65.790000000000006</v>
      </c>
      <c r="H54" s="48">
        <v>64.91</v>
      </c>
      <c r="I54" s="48">
        <v>65.19</v>
      </c>
      <c r="J54" s="48">
        <v>64.66</v>
      </c>
      <c r="K54" s="48">
        <v>64.739999999999995</v>
      </c>
      <c r="L54" s="48">
        <v>63.78</v>
      </c>
      <c r="M54" s="48">
        <v>63.75</v>
      </c>
      <c r="N54" s="48">
        <v>64</v>
      </c>
      <c r="O54" s="48">
        <v>64.260000000000005</v>
      </c>
      <c r="P54" s="48">
        <v>64.19</v>
      </c>
      <c r="Q54" s="48">
        <v>64.47</v>
      </c>
      <c r="R54" s="48"/>
      <c r="S54" s="23"/>
      <c r="U54" s="1"/>
      <c r="V54" s="1"/>
      <c r="W54" s="1"/>
      <c r="X54" s="1"/>
    </row>
    <row r="55" spans="2:24">
      <c r="B55" s="90" t="s">
        <v>120</v>
      </c>
      <c r="C55" s="48">
        <v>5.26</v>
      </c>
      <c r="D55" s="48">
        <v>5.45</v>
      </c>
      <c r="E55" s="48">
        <v>5.36</v>
      </c>
      <c r="F55" s="48">
        <v>5.79</v>
      </c>
      <c r="G55" s="48">
        <v>6.12</v>
      </c>
      <c r="H55" s="48">
        <v>6.4</v>
      </c>
      <c r="I55" s="48">
        <v>6.4</v>
      </c>
      <c r="J55" s="48">
        <v>6.47</v>
      </c>
      <c r="K55" s="48">
        <v>6.29</v>
      </c>
      <c r="L55" s="48">
        <v>6.45</v>
      </c>
      <c r="M55" s="48">
        <v>6.71</v>
      </c>
      <c r="N55" s="48">
        <v>6.65</v>
      </c>
      <c r="O55" s="48">
        <v>6.54</v>
      </c>
      <c r="P55" s="48">
        <v>6.6</v>
      </c>
      <c r="Q55" s="48">
        <v>6.54</v>
      </c>
      <c r="R55" s="48"/>
      <c r="S55" s="23"/>
      <c r="U55" s="1"/>
      <c r="V55" s="1"/>
      <c r="W55" s="1"/>
      <c r="X55" s="1"/>
    </row>
    <row r="56" spans="2:24" ht="18" customHeight="1">
      <c r="B56" s="90" t="s">
        <v>121</v>
      </c>
      <c r="C56" s="48">
        <v>8.98</v>
      </c>
      <c r="D56" s="48">
        <v>8.77</v>
      </c>
      <c r="E56" s="48">
        <v>8.7899999999999991</v>
      </c>
      <c r="F56" s="48">
        <v>8.68</v>
      </c>
      <c r="G56" s="48">
        <v>8.68</v>
      </c>
      <c r="H56" s="48">
        <v>8.51</v>
      </c>
      <c r="I56" s="48">
        <v>8.26</v>
      </c>
      <c r="J56" s="48">
        <v>8.64</v>
      </c>
      <c r="K56" s="48">
        <v>8.41</v>
      </c>
      <c r="L56" s="48">
        <v>8.35</v>
      </c>
      <c r="M56" s="48">
        <v>8.36</v>
      </c>
      <c r="N56" s="48">
        <v>8.5</v>
      </c>
      <c r="O56" s="48">
        <v>8.2200000000000006</v>
      </c>
      <c r="P56" s="48">
        <v>8.06</v>
      </c>
      <c r="Q56" s="48">
        <v>8.32</v>
      </c>
      <c r="R56" s="48"/>
      <c r="S56" s="23"/>
      <c r="U56" s="1"/>
      <c r="V56" s="1"/>
      <c r="W56" s="1"/>
      <c r="X56" s="1"/>
    </row>
    <row r="57" spans="2:24" ht="15" customHeight="1">
      <c r="B57" s="90" t="s">
        <v>122</v>
      </c>
      <c r="C57" s="48">
        <v>10.26</v>
      </c>
      <c r="D57" s="48">
        <v>10.43</v>
      </c>
      <c r="E57" s="48">
        <v>10.35</v>
      </c>
      <c r="F57" s="48">
        <v>11.43</v>
      </c>
      <c r="G57" s="48">
        <v>11.82</v>
      </c>
      <c r="H57" s="48">
        <v>12.24</v>
      </c>
      <c r="I57" s="48">
        <v>12.27</v>
      </c>
      <c r="J57" s="48">
        <v>12.16</v>
      </c>
      <c r="K57" s="48">
        <v>12.15</v>
      </c>
      <c r="L57" s="48">
        <v>12.55</v>
      </c>
      <c r="M57" s="48">
        <v>12.37</v>
      </c>
      <c r="N57" s="48">
        <v>12.35</v>
      </c>
      <c r="O57" s="48">
        <v>12.24</v>
      </c>
      <c r="P57" s="48">
        <v>12.57</v>
      </c>
      <c r="Q57" s="48">
        <v>12.01</v>
      </c>
      <c r="R57" s="48"/>
      <c r="S57" s="23"/>
      <c r="U57" s="1"/>
      <c r="V57" s="1"/>
      <c r="W57" s="1"/>
      <c r="X57" s="1"/>
    </row>
    <row r="58" spans="2:24" ht="15" customHeight="1">
      <c r="B58" s="45" t="s">
        <v>123</v>
      </c>
      <c r="C58" s="48">
        <v>4.1399999999999997</v>
      </c>
      <c r="D58" s="48">
        <v>4.32</v>
      </c>
      <c r="E58" s="48">
        <v>4.18</v>
      </c>
      <c r="F58" s="48">
        <v>4.34</v>
      </c>
      <c r="G58" s="48">
        <v>4.5599999999999996</v>
      </c>
      <c r="H58" s="48">
        <v>4.7</v>
      </c>
      <c r="I58" s="48">
        <v>4.62</v>
      </c>
      <c r="J58" s="48">
        <v>4.7300000000000004</v>
      </c>
      <c r="K58" s="48">
        <v>4.82</v>
      </c>
      <c r="L58" s="48">
        <v>4.84</v>
      </c>
      <c r="M58" s="48">
        <v>4.9000000000000004</v>
      </c>
      <c r="N58" s="48">
        <v>4.8499999999999996</v>
      </c>
      <c r="O58" s="48">
        <v>4.8</v>
      </c>
      <c r="P58" s="48">
        <v>4.8</v>
      </c>
      <c r="Q58" s="48">
        <v>4.99</v>
      </c>
      <c r="R58" s="48"/>
      <c r="S58" s="23"/>
      <c r="U58" s="1"/>
      <c r="V58" s="1"/>
      <c r="W58" s="1"/>
      <c r="X58" s="1"/>
    </row>
    <row r="59" spans="2:24" ht="18" customHeight="1">
      <c r="B59" s="45" t="s">
        <v>124</v>
      </c>
      <c r="C59" s="48">
        <v>2.5</v>
      </c>
      <c r="D59" s="48">
        <v>2.5299999999999998</v>
      </c>
      <c r="E59" s="48">
        <v>2.62</v>
      </c>
      <c r="F59" s="48">
        <v>3.12</v>
      </c>
      <c r="G59" s="48">
        <v>3.03</v>
      </c>
      <c r="H59" s="48">
        <v>3.26</v>
      </c>
      <c r="I59" s="48">
        <v>3.27</v>
      </c>
      <c r="J59" s="48">
        <v>3.33</v>
      </c>
      <c r="K59" s="48">
        <v>3.6</v>
      </c>
      <c r="L59" s="48">
        <v>4.05</v>
      </c>
      <c r="M59" s="48">
        <v>3.91</v>
      </c>
      <c r="N59" s="48">
        <v>3.65</v>
      </c>
      <c r="O59" s="48">
        <v>3.93</v>
      </c>
      <c r="P59" s="48">
        <v>3.77</v>
      </c>
      <c r="Q59" s="48">
        <v>3.69</v>
      </c>
      <c r="R59" s="48"/>
      <c r="S59" s="116"/>
      <c r="T59" s="76"/>
      <c r="U59" s="76"/>
      <c r="V59" s="76"/>
      <c r="W59" s="76"/>
      <c r="X59" s="76"/>
    </row>
    <row r="60" spans="2:24" s="76" customFormat="1" ht="7.5" customHeight="1">
      <c r="B60" s="45"/>
      <c r="C60" s="45"/>
      <c r="D60" s="95"/>
      <c r="E60" s="66"/>
      <c r="F60" s="66"/>
      <c r="G60" s="66"/>
      <c r="H60" s="66"/>
      <c r="I60" s="66"/>
      <c r="J60" s="1"/>
      <c r="K60" s="45"/>
      <c r="L60" s="96"/>
      <c r="M60" s="48"/>
      <c r="N60" s="48"/>
      <c r="O60" s="48"/>
      <c r="P60" s="48"/>
      <c r="Q60" s="48"/>
      <c r="R60" s="48"/>
      <c r="S60" s="116"/>
    </row>
    <row r="61" spans="2:24" s="76" customFormat="1" ht="18" customHeight="1">
      <c r="B61" s="112" t="s">
        <v>125</v>
      </c>
      <c r="C61" s="92">
        <v>100</v>
      </c>
      <c r="D61" s="92">
        <v>100</v>
      </c>
      <c r="E61" s="92">
        <v>100</v>
      </c>
      <c r="F61" s="92">
        <v>100</v>
      </c>
      <c r="G61" s="92">
        <v>100</v>
      </c>
      <c r="H61" s="92">
        <v>100</v>
      </c>
      <c r="I61" s="92">
        <v>100</v>
      </c>
      <c r="J61" s="92">
        <v>100</v>
      </c>
      <c r="K61" s="92">
        <v>100</v>
      </c>
      <c r="L61" s="92">
        <v>100</v>
      </c>
      <c r="M61" s="92">
        <v>100</v>
      </c>
      <c r="N61" s="92">
        <v>100</v>
      </c>
      <c r="O61" s="92">
        <v>100</v>
      </c>
      <c r="P61" s="92">
        <v>100</v>
      </c>
      <c r="Q61" s="92">
        <v>100</v>
      </c>
      <c r="R61" s="48"/>
      <c r="S61" s="23"/>
      <c r="T61" s="1"/>
      <c r="U61" s="1"/>
      <c r="V61" s="1"/>
      <c r="W61" s="1"/>
      <c r="X61" s="1"/>
    </row>
    <row r="62" spans="2:24" ht="18" customHeight="1">
      <c r="B62" s="45" t="s">
        <v>126</v>
      </c>
      <c r="C62" s="48">
        <v>14.46</v>
      </c>
      <c r="D62" s="48">
        <v>13.41</v>
      </c>
      <c r="E62" s="48">
        <v>13.03</v>
      </c>
      <c r="F62" s="48">
        <v>12.72</v>
      </c>
      <c r="G62" s="48">
        <v>11.53</v>
      </c>
      <c r="H62" s="48">
        <v>11.29</v>
      </c>
      <c r="I62" s="48">
        <v>10.63</v>
      </c>
      <c r="J62" s="48">
        <v>10.52</v>
      </c>
      <c r="K62" s="48">
        <v>10.37</v>
      </c>
      <c r="L62" s="48">
        <v>10.27</v>
      </c>
      <c r="M62" s="48">
        <v>10.01</v>
      </c>
      <c r="N62" s="48">
        <v>9.9600000000000009</v>
      </c>
      <c r="O62" s="48">
        <v>9.83</v>
      </c>
      <c r="P62" s="48">
        <v>9.4700000000000006</v>
      </c>
      <c r="Q62" s="48">
        <v>9.61</v>
      </c>
      <c r="R62" s="144"/>
      <c r="S62" s="23"/>
      <c r="U62" s="1"/>
      <c r="V62" s="1"/>
      <c r="W62" s="1"/>
      <c r="X62" s="1"/>
    </row>
    <row r="63" spans="2:24" ht="18" customHeight="1">
      <c r="B63" s="45" t="s">
        <v>127</v>
      </c>
      <c r="C63" s="48">
        <v>22.95</v>
      </c>
      <c r="D63" s="48">
        <v>21.43</v>
      </c>
      <c r="E63" s="48">
        <v>19.62</v>
      </c>
      <c r="F63" s="48">
        <v>18.55</v>
      </c>
      <c r="G63" s="48">
        <v>18.23</v>
      </c>
      <c r="H63" s="48">
        <v>16.93</v>
      </c>
      <c r="I63" s="48">
        <v>16.91</v>
      </c>
      <c r="J63" s="48">
        <v>16.36</v>
      </c>
      <c r="K63" s="48">
        <v>16.079999999999998</v>
      </c>
      <c r="L63" s="48">
        <v>15.92</v>
      </c>
      <c r="M63" s="48">
        <v>15.73</v>
      </c>
      <c r="N63" s="48">
        <v>15.4</v>
      </c>
      <c r="O63" s="48">
        <v>15.18</v>
      </c>
      <c r="P63" s="48">
        <v>15.06</v>
      </c>
      <c r="Q63" s="48">
        <v>14.67</v>
      </c>
      <c r="R63" s="48"/>
      <c r="S63" s="23"/>
      <c r="U63" s="1"/>
      <c r="V63" s="1"/>
      <c r="W63" s="1"/>
      <c r="X63" s="1"/>
    </row>
    <row r="64" spans="2:24" ht="14.25" customHeight="1">
      <c r="B64" s="45" t="s">
        <v>128</v>
      </c>
      <c r="C64" s="48">
        <v>34.299999999999997</v>
      </c>
      <c r="D64" s="48">
        <v>34.58</v>
      </c>
      <c r="E64" s="48">
        <v>33.18</v>
      </c>
      <c r="F64" s="48">
        <v>31.45</v>
      </c>
      <c r="G64" s="48">
        <v>29.82</v>
      </c>
      <c r="H64" s="48">
        <v>28.19</v>
      </c>
      <c r="I64" s="48">
        <v>27.52</v>
      </c>
      <c r="J64" s="48">
        <v>27.15</v>
      </c>
      <c r="K64" s="48">
        <v>26.8</v>
      </c>
      <c r="L64" s="48">
        <v>25.91</v>
      </c>
      <c r="M64" s="48">
        <v>26.13</v>
      </c>
      <c r="N64" s="48">
        <v>26.3</v>
      </c>
      <c r="O64" s="48">
        <v>25.27</v>
      </c>
      <c r="P64" s="48">
        <v>25.1</v>
      </c>
      <c r="Q64" s="48">
        <v>24.69</v>
      </c>
      <c r="R64" s="48"/>
      <c r="S64" s="23"/>
      <c r="U64" s="1"/>
      <c r="V64" s="1"/>
      <c r="W64" s="1"/>
      <c r="X64" s="1"/>
    </row>
    <row r="65" spans="2:25" ht="18" customHeight="1">
      <c r="B65" s="45" t="s">
        <v>129</v>
      </c>
      <c r="C65" s="48">
        <v>28.29</v>
      </c>
      <c r="D65" s="48">
        <v>30.58</v>
      </c>
      <c r="E65" s="48">
        <v>34.17</v>
      </c>
      <c r="F65" s="48">
        <v>37.29</v>
      </c>
      <c r="G65" s="48">
        <v>40.409999999999997</v>
      </c>
      <c r="H65" s="48">
        <v>41.69</v>
      </c>
      <c r="I65" s="48">
        <v>40.29</v>
      </c>
      <c r="J65" s="48">
        <v>39.24</v>
      </c>
      <c r="K65" s="48">
        <v>38.22</v>
      </c>
      <c r="L65" s="48">
        <v>37.479999999999997</v>
      </c>
      <c r="M65" s="48">
        <v>36.96</v>
      </c>
      <c r="N65" s="48">
        <v>36.67</v>
      </c>
      <c r="O65" s="48">
        <v>36.86</v>
      </c>
      <c r="P65" s="48">
        <v>36.25</v>
      </c>
      <c r="Q65" s="48">
        <v>35.299999999999997</v>
      </c>
      <c r="R65" s="48"/>
      <c r="S65" s="23"/>
      <c r="U65" s="1"/>
      <c r="V65" s="1"/>
      <c r="W65" s="1"/>
      <c r="X65" s="1"/>
    </row>
    <row r="66" spans="2:25" ht="18" customHeight="1">
      <c r="B66" s="45" t="s">
        <v>131</v>
      </c>
      <c r="C66" s="48" t="s">
        <v>130</v>
      </c>
      <c r="D66" s="48" t="s">
        <v>130</v>
      </c>
      <c r="E66" s="48" t="s">
        <v>130</v>
      </c>
      <c r="F66" s="48" t="s">
        <v>130</v>
      </c>
      <c r="G66" s="48" t="s">
        <v>130</v>
      </c>
      <c r="H66" s="48">
        <v>1.9</v>
      </c>
      <c r="I66" s="48">
        <v>4.66</v>
      </c>
      <c r="J66" s="48">
        <v>6.73</v>
      </c>
      <c r="K66" s="48">
        <v>8.52</v>
      </c>
      <c r="L66" s="48">
        <v>10.42</v>
      </c>
      <c r="M66" s="48">
        <v>11.18</v>
      </c>
      <c r="N66" s="48">
        <v>11.67</v>
      </c>
      <c r="O66" s="48">
        <v>12.86</v>
      </c>
      <c r="P66" s="48">
        <v>14.13</v>
      </c>
      <c r="Q66" s="48">
        <v>15.73</v>
      </c>
      <c r="R66" s="48"/>
      <c r="S66" s="23"/>
      <c r="U66" s="1"/>
      <c r="V66" s="1"/>
      <c r="W66" s="1"/>
      <c r="X66" s="1"/>
    </row>
    <row r="67" spans="2:25" ht="8.25" customHeight="1">
      <c r="B67" s="45"/>
      <c r="C67" s="45"/>
      <c r="D67" s="95"/>
      <c r="E67" s="66"/>
      <c r="F67" s="66"/>
      <c r="G67" s="66"/>
      <c r="H67" s="66"/>
      <c r="I67" s="66"/>
      <c r="K67" s="45"/>
      <c r="L67" s="96"/>
      <c r="M67" s="48"/>
      <c r="N67" s="48"/>
      <c r="O67" s="48"/>
      <c r="P67" s="48"/>
      <c r="Q67" s="48"/>
      <c r="R67" s="48"/>
      <c r="S67" s="23"/>
      <c r="U67" s="1"/>
      <c r="V67" s="1"/>
      <c r="W67" s="1"/>
      <c r="X67" s="1"/>
    </row>
    <row r="68" spans="2:25" ht="18" customHeight="1">
      <c r="B68" s="112" t="s">
        <v>132</v>
      </c>
      <c r="C68" s="92">
        <v>100</v>
      </c>
      <c r="D68" s="92">
        <v>100</v>
      </c>
      <c r="E68" s="92">
        <v>100</v>
      </c>
      <c r="F68" s="92">
        <v>100</v>
      </c>
      <c r="G68" s="92">
        <v>100</v>
      </c>
      <c r="H68" s="92">
        <v>100</v>
      </c>
      <c r="I68" s="92">
        <v>100</v>
      </c>
      <c r="J68" s="92">
        <v>100</v>
      </c>
      <c r="K68" s="92">
        <v>100</v>
      </c>
      <c r="L68" s="92">
        <v>100</v>
      </c>
      <c r="M68" s="92">
        <v>100</v>
      </c>
      <c r="N68" s="92">
        <v>100</v>
      </c>
      <c r="O68" s="92">
        <v>100</v>
      </c>
      <c r="P68" s="92">
        <v>100</v>
      </c>
      <c r="Q68" s="92">
        <v>100</v>
      </c>
      <c r="R68" s="48"/>
      <c r="S68" s="23"/>
      <c r="U68" s="1"/>
      <c r="V68" s="1"/>
      <c r="W68" s="1"/>
      <c r="X68" s="1"/>
    </row>
    <row r="69" spans="2:25" ht="18" customHeight="1">
      <c r="B69" s="45" t="s">
        <v>133</v>
      </c>
      <c r="C69" s="48">
        <v>94.09</v>
      </c>
      <c r="D69" s="48">
        <v>95.29</v>
      </c>
      <c r="E69" s="48">
        <v>95.64</v>
      </c>
      <c r="F69" s="48">
        <v>94.73</v>
      </c>
      <c r="G69" s="48">
        <v>94.88</v>
      </c>
      <c r="H69" s="48">
        <v>95.27</v>
      </c>
      <c r="I69" s="48">
        <v>96.09</v>
      </c>
      <c r="J69" s="48">
        <v>96.51</v>
      </c>
      <c r="K69" s="48">
        <v>97.15</v>
      </c>
      <c r="L69" s="48">
        <v>97.47</v>
      </c>
      <c r="M69" s="48">
        <v>97.43</v>
      </c>
      <c r="N69" s="48">
        <v>97.73</v>
      </c>
      <c r="O69" s="48">
        <v>97.86</v>
      </c>
      <c r="P69" s="48">
        <v>97.9</v>
      </c>
      <c r="Q69" s="48">
        <v>97.91</v>
      </c>
      <c r="R69" s="48"/>
      <c r="S69" s="23"/>
      <c r="U69" s="1"/>
      <c r="V69" s="1"/>
      <c r="W69" s="1"/>
      <c r="X69" s="1"/>
    </row>
    <row r="70" spans="2:25" ht="18" customHeight="1">
      <c r="B70" s="45" t="s">
        <v>134</v>
      </c>
      <c r="C70" s="48">
        <v>1.77</v>
      </c>
      <c r="D70" s="48">
        <v>1.31</v>
      </c>
      <c r="E70" s="48">
        <v>1.41</v>
      </c>
      <c r="F70" s="48">
        <v>1.58</v>
      </c>
      <c r="G70" s="48">
        <v>1.72</v>
      </c>
      <c r="H70" s="48">
        <v>1.84</v>
      </c>
      <c r="I70" s="48">
        <v>1.65</v>
      </c>
      <c r="J70" s="48">
        <v>1.41</v>
      </c>
      <c r="K70" s="48">
        <v>1.36</v>
      </c>
      <c r="L70" s="48">
        <v>1.23</v>
      </c>
      <c r="M70" s="48">
        <v>1.1599999999999999</v>
      </c>
      <c r="N70" s="48">
        <v>1.1599999999999999</v>
      </c>
      <c r="O70" s="48">
        <v>1.04</v>
      </c>
      <c r="P70" s="48">
        <v>0.99</v>
      </c>
      <c r="Q70" s="48">
        <v>0.88</v>
      </c>
      <c r="R70" s="48"/>
      <c r="S70" s="23"/>
      <c r="U70" s="1"/>
      <c r="V70" s="1"/>
      <c r="W70" s="1"/>
      <c r="X70" s="1"/>
    </row>
    <row r="71" spans="2:25" ht="18" customHeight="1">
      <c r="B71" s="45" t="s">
        <v>135</v>
      </c>
      <c r="C71" s="48">
        <v>4.1399999999999997</v>
      </c>
      <c r="D71" s="48">
        <v>3.4</v>
      </c>
      <c r="E71" s="48">
        <v>2.96</v>
      </c>
      <c r="F71" s="48">
        <v>3.69</v>
      </c>
      <c r="G71" s="48">
        <v>3.4</v>
      </c>
      <c r="H71" s="48">
        <v>2.89</v>
      </c>
      <c r="I71" s="48">
        <v>2.27</v>
      </c>
      <c r="J71" s="48">
        <v>2.08</v>
      </c>
      <c r="K71" s="48">
        <v>1.49</v>
      </c>
      <c r="L71" s="48">
        <v>1.3</v>
      </c>
      <c r="M71" s="48">
        <v>1.41</v>
      </c>
      <c r="N71" s="48">
        <v>1.1100000000000001</v>
      </c>
      <c r="O71" s="48">
        <v>1.1000000000000001</v>
      </c>
      <c r="P71" s="48">
        <v>1.1100000000000001</v>
      </c>
      <c r="Q71" s="48">
        <v>1.2</v>
      </c>
      <c r="R71" s="141"/>
      <c r="S71" s="141"/>
      <c r="T71" s="141"/>
      <c r="U71" s="141"/>
      <c r="V71" s="141"/>
      <c r="W71" s="107"/>
      <c r="X71" s="74"/>
    </row>
    <row r="72" spans="2:25" ht="18" customHeight="1">
      <c r="B72" s="112" t="s">
        <v>170</v>
      </c>
      <c r="C72" s="92">
        <v>100</v>
      </c>
      <c r="D72" s="92">
        <v>100</v>
      </c>
      <c r="E72" s="92">
        <v>100</v>
      </c>
      <c r="F72" s="92">
        <v>100</v>
      </c>
      <c r="G72" s="92">
        <v>100</v>
      </c>
      <c r="H72" s="92">
        <v>100</v>
      </c>
      <c r="I72" s="92">
        <v>100</v>
      </c>
      <c r="J72" s="92">
        <v>100</v>
      </c>
      <c r="K72" s="92">
        <v>100</v>
      </c>
      <c r="L72" s="92">
        <v>100</v>
      </c>
      <c r="M72" s="92">
        <v>100</v>
      </c>
      <c r="N72" s="92">
        <v>100</v>
      </c>
      <c r="O72" s="92">
        <v>100</v>
      </c>
      <c r="P72" s="92">
        <v>100</v>
      </c>
      <c r="Q72" s="92">
        <v>100</v>
      </c>
      <c r="R72" s="141"/>
      <c r="S72" s="141"/>
      <c r="T72" s="141"/>
      <c r="U72" s="141"/>
      <c r="V72" s="141"/>
      <c r="W72" s="141"/>
      <c r="X72" s="74"/>
    </row>
    <row r="73" spans="2:25" ht="18" customHeight="1">
      <c r="B73" s="45" t="s">
        <v>167</v>
      </c>
      <c r="C73" s="48">
        <v>24.25</v>
      </c>
      <c r="D73" s="48">
        <v>25.3</v>
      </c>
      <c r="E73" s="48">
        <v>25.04</v>
      </c>
      <c r="F73" s="48">
        <v>25.59</v>
      </c>
      <c r="G73" s="48">
        <v>26.06</v>
      </c>
      <c r="H73" s="48">
        <v>25.1</v>
      </c>
      <c r="I73" s="48">
        <v>23.87</v>
      </c>
      <c r="J73" s="48">
        <v>24.96</v>
      </c>
      <c r="K73" s="48">
        <v>27.51</v>
      </c>
      <c r="L73" s="48">
        <v>29.01</v>
      </c>
      <c r="M73" s="48">
        <v>30.15</v>
      </c>
      <c r="N73" s="48">
        <v>28.85</v>
      </c>
      <c r="O73" s="48">
        <v>27.38</v>
      </c>
      <c r="P73" s="48">
        <v>26.88</v>
      </c>
      <c r="Q73" s="48">
        <v>23.4</v>
      </c>
      <c r="R73" s="141"/>
      <c r="S73" s="141"/>
      <c r="T73" s="141"/>
      <c r="U73" s="141"/>
      <c r="V73" s="141"/>
      <c r="W73" s="141"/>
      <c r="X73" s="74"/>
    </row>
    <row r="74" spans="2:25" ht="18" customHeight="1">
      <c r="B74" s="45" t="s">
        <v>168</v>
      </c>
      <c r="C74" s="48">
        <v>75.75</v>
      </c>
      <c r="D74" s="48">
        <v>74.7</v>
      </c>
      <c r="E74" s="48">
        <v>74.959999999999994</v>
      </c>
      <c r="F74" s="48">
        <v>74.41</v>
      </c>
      <c r="G74" s="48">
        <v>73.94</v>
      </c>
      <c r="H74" s="48">
        <v>74.900000000000006</v>
      </c>
      <c r="I74" s="48">
        <v>76.13</v>
      </c>
      <c r="J74" s="48">
        <v>75.040000000000006</v>
      </c>
      <c r="K74" s="48">
        <v>72.489999999999995</v>
      </c>
      <c r="L74" s="48">
        <v>70.989999999999995</v>
      </c>
      <c r="M74" s="48">
        <v>69.849999999999994</v>
      </c>
      <c r="N74" s="48">
        <v>71.150000000000006</v>
      </c>
      <c r="O74" s="48">
        <v>72.62</v>
      </c>
      <c r="P74" s="48">
        <v>73.12</v>
      </c>
      <c r="Q74" s="48">
        <v>76.599999999999994</v>
      </c>
      <c r="R74" s="141"/>
      <c r="S74" s="141"/>
      <c r="T74" s="141"/>
      <c r="U74" s="141"/>
      <c r="V74" s="141"/>
      <c r="W74" s="141"/>
      <c r="X74" s="74"/>
    </row>
    <row r="75" spans="2:25" s="36" customFormat="1" ht="6" customHeight="1" thickBot="1">
      <c r="B75" s="101"/>
      <c r="C75" s="102"/>
      <c r="D75" s="63"/>
      <c r="E75" s="63"/>
      <c r="F75" s="63"/>
      <c r="G75" s="63"/>
      <c r="H75" s="63"/>
      <c r="I75" s="63"/>
      <c r="J75" s="101"/>
      <c r="K75" s="103"/>
      <c r="L75" s="104"/>
      <c r="M75" s="104"/>
      <c r="N75" s="104"/>
      <c r="O75" s="104"/>
      <c r="P75" s="104"/>
      <c r="Q75" s="101"/>
      <c r="R75" s="141"/>
      <c r="S75" s="141"/>
      <c r="T75" s="141"/>
      <c r="U75" s="141"/>
      <c r="V75" s="141"/>
      <c r="W75" s="107"/>
      <c r="X75" s="3"/>
      <c r="Y75" s="71"/>
    </row>
    <row r="76" spans="2:25" ht="18" customHeight="1">
      <c r="B76" s="142" t="s">
        <v>136</v>
      </c>
      <c r="C76" s="142"/>
      <c r="D76" s="142"/>
      <c r="E76" s="142"/>
      <c r="F76" s="142"/>
      <c r="G76" s="142"/>
      <c r="H76" s="142"/>
      <c r="I76" s="142"/>
      <c r="J76" s="142"/>
      <c r="K76" s="142"/>
      <c r="L76" s="142"/>
      <c r="M76" s="142"/>
      <c r="N76" s="142"/>
      <c r="O76" s="142"/>
      <c r="P76" s="142"/>
      <c r="Q76" s="142"/>
      <c r="R76" s="141"/>
      <c r="S76" s="141"/>
      <c r="T76" s="141"/>
      <c r="U76" s="141"/>
      <c r="V76" s="141"/>
      <c r="W76" s="107"/>
      <c r="X76" s="16"/>
      <c r="Y76" s="105"/>
    </row>
    <row r="77" spans="2:25" ht="17.25" customHeight="1">
      <c r="B77" s="141" t="s">
        <v>137</v>
      </c>
      <c r="C77" s="141"/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07"/>
      <c r="X77" s="16"/>
      <c r="Y77" s="74"/>
    </row>
    <row r="78" spans="2:25" ht="18" customHeight="1">
      <c r="B78" s="141" t="s">
        <v>138</v>
      </c>
      <c r="C78" s="141"/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07"/>
      <c r="X78" s="16"/>
      <c r="Y78" s="74"/>
    </row>
    <row r="79" spans="2:25" ht="18" customHeight="1">
      <c r="B79" s="141" t="s">
        <v>139</v>
      </c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07"/>
      <c r="S79" s="107"/>
      <c r="T79" s="107"/>
      <c r="U79" s="107"/>
      <c r="V79" s="107"/>
      <c r="W79" s="107"/>
      <c r="X79" s="16"/>
      <c r="Y79" s="3"/>
    </row>
    <row r="80" spans="2:25" ht="18" customHeight="1">
      <c r="B80" s="141" t="s">
        <v>140</v>
      </c>
      <c r="C80" s="141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07"/>
      <c r="X80" s="16"/>
      <c r="Y80" s="66"/>
    </row>
    <row r="81" spans="2:25" ht="18" customHeight="1">
      <c r="B81" s="141" t="s">
        <v>141</v>
      </c>
      <c r="C81" s="141"/>
      <c r="D81" s="141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07"/>
      <c r="X81" s="16"/>
      <c r="Y81" s="66"/>
    </row>
    <row r="82" spans="2:25" ht="18" customHeight="1">
      <c r="B82" s="141" t="s">
        <v>142</v>
      </c>
      <c r="C82" s="141"/>
      <c r="D82" s="141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07"/>
      <c r="X82" s="108"/>
      <c r="Y82" s="66"/>
    </row>
    <row r="83" spans="2:25" ht="18" customHeight="1">
      <c r="B83" s="107" t="s">
        <v>143</v>
      </c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41"/>
      <c r="S83" s="141"/>
      <c r="T83" s="141"/>
      <c r="U83" s="141"/>
      <c r="V83" s="141"/>
      <c r="W83" s="107"/>
      <c r="Y83" s="66"/>
    </row>
    <row r="84" spans="2:25" ht="18" customHeight="1">
      <c r="B84" s="141" t="s">
        <v>144</v>
      </c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07"/>
      <c r="Y84" s="66"/>
    </row>
    <row r="85" spans="2:25" ht="18" customHeight="1">
      <c r="B85" s="141" t="s">
        <v>145</v>
      </c>
      <c r="C85" s="141"/>
      <c r="D85" s="141"/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41"/>
      <c r="W85" s="141"/>
      <c r="X85" s="141"/>
      <c r="Y85" s="66"/>
    </row>
    <row r="86" spans="2:25" ht="18" customHeight="1">
      <c r="B86" s="141" t="s">
        <v>157</v>
      </c>
      <c r="C86" s="141"/>
      <c r="D86" s="141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Y86" s="109"/>
    </row>
    <row r="87" spans="2:25">
      <c r="B87" s="141" t="s">
        <v>156</v>
      </c>
      <c r="C87" s="141"/>
      <c r="D87" s="141"/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</row>
    <row r="88" spans="2:25">
      <c r="B88" s="147" t="s">
        <v>169</v>
      </c>
      <c r="C88" s="146"/>
      <c r="D88" s="146"/>
      <c r="E88" s="146"/>
      <c r="F88" s="146"/>
      <c r="G88" s="146"/>
      <c r="H88" s="146"/>
      <c r="I88" s="146"/>
      <c r="J88" s="146"/>
      <c r="K88" s="146"/>
      <c r="L88" s="146"/>
      <c r="M88" s="146"/>
      <c r="N88" s="146"/>
      <c r="O88" s="141"/>
      <c r="P88" s="141"/>
      <c r="Q88" s="141"/>
    </row>
    <row r="89" spans="2:25">
      <c r="B89" s="141" t="s">
        <v>146</v>
      </c>
      <c r="C89" s="141"/>
      <c r="D89" s="141"/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</row>
    <row r="90" spans="2:25">
      <c r="B90" s="141" t="s">
        <v>171</v>
      </c>
      <c r="C90" s="141"/>
      <c r="D90" s="141"/>
      <c r="E90" s="141"/>
      <c r="F90" s="141"/>
      <c r="G90" s="141"/>
      <c r="H90" s="141"/>
      <c r="I90" s="141"/>
      <c r="J90" s="141"/>
      <c r="K90" s="141"/>
      <c r="L90" s="141"/>
      <c r="M90" s="141"/>
      <c r="N90" s="141"/>
    </row>
    <row r="91" spans="2:25" ht="44.25" customHeight="1">
      <c r="B91" s="110"/>
      <c r="C91" s="111"/>
      <c r="D91" s="111"/>
      <c r="E91" s="111"/>
      <c r="F91" s="111"/>
      <c r="G91" s="111"/>
      <c r="H91" s="36"/>
    </row>
    <row r="92" spans="2:25">
      <c r="B92" s="198"/>
      <c r="C92" s="198"/>
      <c r="D92" s="198"/>
      <c r="E92" s="198"/>
      <c r="F92" s="198"/>
      <c r="G92" s="198"/>
      <c r="H92" s="36"/>
    </row>
    <row r="93" spans="2:25">
      <c r="B93" s="110"/>
      <c r="C93" s="111"/>
      <c r="D93" s="111"/>
      <c r="E93" s="111"/>
      <c r="F93" s="111"/>
      <c r="G93" s="111"/>
    </row>
    <row r="94" spans="2:25">
      <c r="B94" s="110"/>
      <c r="C94" s="111"/>
      <c r="D94" s="111"/>
      <c r="E94" s="111"/>
      <c r="F94" s="111"/>
      <c r="G94" s="111"/>
    </row>
    <row r="95" spans="2:25">
      <c r="B95" s="110"/>
      <c r="C95" s="111"/>
      <c r="D95" s="111"/>
      <c r="E95" s="111"/>
      <c r="F95" s="111"/>
      <c r="G95" s="111"/>
    </row>
    <row r="96" spans="2:25">
      <c r="B96" s="110"/>
      <c r="C96" s="111"/>
      <c r="D96" s="111"/>
      <c r="E96" s="111"/>
      <c r="F96" s="111"/>
      <c r="G96" s="111"/>
    </row>
    <row r="97" spans="2:7">
      <c r="B97" s="110"/>
      <c r="C97" s="111"/>
      <c r="D97" s="111"/>
      <c r="E97" s="111"/>
      <c r="F97" s="111"/>
      <c r="G97" s="111"/>
    </row>
    <row r="98" spans="2:7">
      <c r="B98" s="110"/>
      <c r="C98" s="111"/>
      <c r="D98" s="111"/>
      <c r="E98" s="111"/>
      <c r="F98" s="111"/>
      <c r="G98" s="111"/>
    </row>
    <row r="99" spans="2:7">
      <c r="B99" s="110"/>
      <c r="C99" s="111"/>
      <c r="D99" s="111"/>
      <c r="E99" s="111"/>
      <c r="F99" s="111"/>
      <c r="G99" s="111"/>
    </row>
    <row r="100" spans="2:7">
      <c r="B100" s="110"/>
      <c r="C100" s="111"/>
      <c r="D100" s="111"/>
      <c r="E100" s="111"/>
      <c r="F100" s="111"/>
      <c r="G100" s="111"/>
    </row>
    <row r="101" spans="2:7">
      <c r="B101" s="110"/>
      <c r="C101" s="111"/>
      <c r="D101" s="111"/>
      <c r="E101" s="111"/>
      <c r="F101" s="111"/>
      <c r="G101" s="111"/>
    </row>
    <row r="102" spans="2:7">
      <c r="B102" s="110"/>
      <c r="C102" s="111"/>
      <c r="D102" s="111"/>
      <c r="E102" s="111"/>
      <c r="F102" s="111"/>
      <c r="G102" s="111"/>
    </row>
    <row r="103" spans="2:7">
      <c r="B103" s="110"/>
      <c r="C103" s="111"/>
      <c r="D103" s="111"/>
      <c r="E103" s="111"/>
      <c r="F103" s="111"/>
      <c r="G103" s="111"/>
    </row>
    <row r="104" spans="2:7">
      <c r="B104" s="110"/>
      <c r="C104" s="111"/>
      <c r="D104" s="111"/>
      <c r="E104" s="111"/>
      <c r="F104" s="111"/>
      <c r="G104" s="111"/>
    </row>
    <row r="105" spans="2:7">
      <c r="B105" s="110"/>
      <c r="C105" s="111"/>
      <c r="D105" s="111"/>
      <c r="E105" s="111"/>
      <c r="F105" s="111"/>
      <c r="G105" s="111"/>
    </row>
    <row r="106" spans="2:7">
      <c r="B106" s="110"/>
      <c r="C106" s="111"/>
      <c r="D106" s="111"/>
      <c r="E106" s="111"/>
      <c r="F106" s="111"/>
      <c r="G106" s="111"/>
    </row>
    <row r="107" spans="2:7">
      <c r="B107" s="110"/>
      <c r="C107" s="111"/>
      <c r="D107" s="111"/>
      <c r="E107" s="111"/>
      <c r="F107" s="111"/>
      <c r="G107" s="111"/>
    </row>
    <row r="108" spans="2:7">
      <c r="B108" s="110"/>
      <c r="C108" s="111"/>
      <c r="D108" s="111"/>
      <c r="E108" s="111"/>
      <c r="F108" s="111"/>
      <c r="G108" s="111"/>
    </row>
    <row r="109" spans="2:7">
      <c r="B109" s="110"/>
      <c r="C109" s="111"/>
      <c r="D109" s="111"/>
      <c r="E109" s="111"/>
      <c r="F109" s="111"/>
      <c r="G109" s="111"/>
    </row>
    <row r="110" spans="2:7">
      <c r="B110" s="110"/>
      <c r="C110" s="111"/>
      <c r="D110" s="111"/>
      <c r="E110" s="111"/>
      <c r="F110" s="111"/>
      <c r="G110" s="111"/>
    </row>
    <row r="111" spans="2:7">
      <c r="B111" s="110"/>
      <c r="C111" s="111"/>
      <c r="D111" s="111"/>
      <c r="E111" s="111"/>
      <c r="F111" s="111"/>
      <c r="G111" s="111"/>
    </row>
    <row r="112" spans="2:7">
      <c r="B112" s="110"/>
      <c r="C112" s="111"/>
      <c r="D112" s="111"/>
      <c r="E112" s="111"/>
      <c r="F112" s="111"/>
      <c r="G112" s="111"/>
    </row>
    <row r="113" spans="2:7">
      <c r="B113" s="110"/>
      <c r="C113" s="111"/>
      <c r="D113" s="111"/>
      <c r="E113" s="111"/>
      <c r="F113" s="111"/>
      <c r="G113" s="111"/>
    </row>
    <row r="114" spans="2:7">
      <c r="B114" s="110"/>
      <c r="C114" s="111"/>
      <c r="D114" s="111"/>
      <c r="E114" s="111"/>
      <c r="F114" s="111"/>
      <c r="G114" s="111"/>
    </row>
    <row r="115" spans="2:7">
      <c r="B115" s="110"/>
      <c r="C115" s="111"/>
      <c r="D115" s="111"/>
      <c r="E115" s="111"/>
      <c r="F115" s="111"/>
      <c r="G115" s="111"/>
    </row>
    <row r="116" spans="2:7">
      <c r="B116" s="110"/>
      <c r="C116" s="111"/>
      <c r="D116" s="111"/>
      <c r="E116" s="111"/>
      <c r="F116" s="111"/>
      <c r="G116" s="111"/>
    </row>
    <row r="117" spans="2:7">
      <c r="B117" s="111"/>
      <c r="C117" s="111"/>
      <c r="D117" s="111"/>
      <c r="E117" s="111"/>
      <c r="F117" s="111"/>
      <c r="G117" s="111"/>
    </row>
    <row r="118" spans="2:7">
      <c r="B118" s="111"/>
      <c r="C118" s="111"/>
      <c r="D118" s="111"/>
      <c r="E118" s="111"/>
      <c r="F118" s="111"/>
      <c r="G118" s="111"/>
    </row>
    <row r="119" spans="2:7">
      <c r="B119" s="111"/>
      <c r="C119" s="111"/>
      <c r="D119" s="111"/>
      <c r="E119" s="111"/>
      <c r="F119" s="111"/>
      <c r="G119" s="111"/>
    </row>
    <row r="120" spans="2:7">
      <c r="B120" s="111"/>
      <c r="C120" s="111"/>
      <c r="D120" s="111"/>
      <c r="E120" s="111"/>
      <c r="F120" s="111"/>
      <c r="G120" s="111"/>
    </row>
    <row r="121" spans="2:7">
      <c r="B121" s="111"/>
      <c r="C121" s="111"/>
      <c r="D121" s="111"/>
      <c r="E121" s="111"/>
      <c r="F121" s="111"/>
      <c r="G121" s="111"/>
    </row>
    <row r="122" spans="2:7">
      <c r="B122" s="111"/>
      <c r="C122" s="111"/>
      <c r="D122" s="111"/>
      <c r="E122" s="111"/>
      <c r="F122" s="111"/>
      <c r="G122" s="111"/>
    </row>
    <row r="123" spans="2:7">
      <c r="B123" s="111"/>
      <c r="C123" s="111"/>
      <c r="D123" s="111"/>
      <c r="E123" s="111"/>
      <c r="F123" s="111"/>
      <c r="G123" s="111"/>
    </row>
    <row r="124" spans="2:7">
      <c r="B124" s="111"/>
      <c r="C124" s="111"/>
      <c r="D124" s="111"/>
      <c r="E124" s="111"/>
      <c r="F124" s="111"/>
      <c r="G124" s="111"/>
    </row>
    <row r="125" spans="2:7">
      <c r="B125" s="111"/>
      <c r="C125" s="111"/>
      <c r="D125" s="111"/>
      <c r="E125" s="111"/>
      <c r="F125" s="111"/>
      <c r="G125" s="111"/>
    </row>
    <row r="126" spans="2:7">
      <c r="B126" s="111"/>
      <c r="C126" s="111"/>
      <c r="D126" s="111"/>
      <c r="E126" s="111"/>
      <c r="F126" s="111"/>
      <c r="G126" s="111"/>
    </row>
    <row r="127" spans="2:7">
      <c r="B127" s="111"/>
      <c r="C127" s="111"/>
      <c r="D127" s="111"/>
      <c r="E127" s="111"/>
      <c r="F127" s="111"/>
      <c r="G127" s="111"/>
    </row>
    <row r="128" spans="2:7">
      <c r="B128" s="111"/>
      <c r="C128" s="111"/>
      <c r="D128" s="111"/>
      <c r="E128" s="111"/>
      <c r="F128" s="111"/>
      <c r="G128" s="111"/>
    </row>
    <row r="129" spans="2:7">
      <c r="B129" s="111"/>
      <c r="C129" s="111"/>
      <c r="D129" s="111"/>
      <c r="E129" s="111"/>
      <c r="F129" s="111"/>
      <c r="G129" s="111"/>
    </row>
    <row r="130" spans="2:7">
      <c r="B130" s="111"/>
      <c r="C130" s="111"/>
      <c r="D130" s="111"/>
      <c r="E130" s="111"/>
      <c r="F130" s="111"/>
      <c r="G130" s="111"/>
    </row>
    <row r="131" spans="2:7">
      <c r="B131" s="111"/>
      <c r="C131" s="111"/>
      <c r="D131" s="111"/>
      <c r="E131" s="111"/>
      <c r="F131" s="111"/>
      <c r="G131" s="111"/>
    </row>
    <row r="132" spans="2:7">
      <c r="B132" s="111"/>
      <c r="C132" s="111"/>
      <c r="D132" s="111"/>
      <c r="E132" s="111"/>
      <c r="F132" s="111"/>
      <c r="G132" s="111"/>
    </row>
    <row r="133" spans="2:7">
      <c r="B133" s="111"/>
      <c r="C133" s="111"/>
      <c r="D133" s="111"/>
      <c r="E133" s="111"/>
      <c r="F133" s="111"/>
      <c r="G133" s="111"/>
    </row>
    <row r="134" spans="2:7">
      <c r="B134" s="111"/>
      <c r="C134" s="111"/>
      <c r="D134" s="111"/>
      <c r="E134" s="111"/>
      <c r="F134" s="111"/>
      <c r="G134" s="111"/>
    </row>
    <row r="135" spans="2:7">
      <c r="B135" s="111"/>
      <c r="C135" s="111"/>
      <c r="D135" s="111"/>
      <c r="E135" s="111"/>
      <c r="F135" s="111"/>
      <c r="G135" s="111"/>
    </row>
    <row r="136" spans="2:7">
      <c r="B136" s="111"/>
      <c r="C136" s="111"/>
      <c r="D136" s="111"/>
      <c r="E136" s="111"/>
      <c r="F136" s="111"/>
      <c r="G136" s="111"/>
    </row>
    <row r="137" spans="2:7">
      <c r="B137" s="111"/>
      <c r="C137" s="111"/>
      <c r="D137" s="111"/>
      <c r="E137" s="111"/>
      <c r="F137" s="111"/>
      <c r="G137" s="111"/>
    </row>
    <row r="138" spans="2:7">
      <c r="B138" s="111"/>
      <c r="C138" s="111"/>
      <c r="D138" s="111"/>
      <c r="E138" s="111"/>
      <c r="F138" s="111"/>
      <c r="G138" s="111"/>
    </row>
    <row r="139" spans="2:7">
      <c r="B139" s="111"/>
      <c r="C139" s="111"/>
      <c r="D139" s="111"/>
      <c r="E139" s="111"/>
      <c r="F139" s="111"/>
      <c r="G139" s="111"/>
    </row>
    <row r="140" spans="2:7">
      <c r="B140" s="111"/>
      <c r="C140" s="111"/>
      <c r="D140" s="111"/>
      <c r="E140" s="111"/>
      <c r="F140" s="111"/>
      <c r="G140" s="111"/>
    </row>
    <row r="141" spans="2:7">
      <c r="B141" s="111"/>
      <c r="C141" s="111"/>
      <c r="D141" s="111"/>
      <c r="E141" s="111"/>
      <c r="F141" s="111"/>
      <c r="G141" s="111"/>
    </row>
    <row r="142" spans="2:7">
      <c r="B142" s="111"/>
      <c r="C142" s="111"/>
      <c r="D142" s="111"/>
      <c r="E142" s="111"/>
      <c r="F142" s="111"/>
      <c r="G142" s="111"/>
    </row>
    <row r="143" spans="2:7">
      <c r="B143" s="111"/>
      <c r="C143" s="111"/>
      <c r="D143" s="111"/>
      <c r="E143" s="111"/>
      <c r="F143" s="111"/>
      <c r="G143" s="111"/>
    </row>
    <row r="144" spans="2:7">
      <c r="B144" s="111"/>
      <c r="C144" s="111"/>
      <c r="D144" s="111"/>
      <c r="E144" s="111"/>
      <c r="F144" s="111"/>
      <c r="G144" s="111"/>
    </row>
    <row r="145" spans="2:7">
      <c r="B145" s="111"/>
      <c r="C145" s="111"/>
      <c r="D145" s="111"/>
      <c r="E145" s="111"/>
      <c r="F145" s="111"/>
      <c r="G145" s="111"/>
    </row>
    <row r="146" spans="2:7">
      <c r="B146" s="111"/>
      <c r="C146" s="111"/>
      <c r="D146" s="111"/>
      <c r="E146" s="111"/>
      <c r="F146" s="111"/>
      <c r="G146" s="111"/>
    </row>
    <row r="147" spans="2:7">
      <c r="B147" s="111"/>
      <c r="C147" s="111"/>
      <c r="D147" s="111"/>
      <c r="E147" s="111"/>
      <c r="F147" s="111"/>
      <c r="G147" s="111"/>
    </row>
    <row r="148" spans="2:7">
      <c r="B148" s="111"/>
      <c r="C148" s="111"/>
      <c r="D148" s="111"/>
      <c r="E148" s="111"/>
      <c r="F148" s="111"/>
      <c r="G148" s="111"/>
    </row>
    <row r="149" spans="2:7">
      <c r="B149" s="111"/>
      <c r="C149" s="111"/>
      <c r="D149" s="111"/>
      <c r="E149" s="111"/>
      <c r="F149" s="111"/>
      <c r="G149" s="111"/>
    </row>
    <row r="150" spans="2:7">
      <c r="B150" s="111"/>
      <c r="C150" s="111"/>
      <c r="D150" s="111"/>
      <c r="E150" s="111"/>
      <c r="F150" s="111"/>
      <c r="G150" s="111"/>
    </row>
    <row r="151" spans="2:7">
      <c r="B151" s="111"/>
      <c r="C151" s="111"/>
      <c r="D151" s="111"/>
      <c r="E151" s="111"/>
      <c r="F151" s="111"/>
      <c r="G151" s="111"/>
    </row>
    <row r="152" spans="2:7">
      <c r="B152" s="111"/>
      <c r="C152" s="111"/>
      <c r="D152" s="111"/>
      <c r="E152" s="111"/>
      <c r="F152" s="111"/>
      <c r="G152" s="111"/>
    </row>
    <row r="153" spans="2:7">
      <c r="B153" s="111"/>
      <c r="C153" s="111"/>
      <c r="D153" s="111"/>
      <c r="E153" s="111"/>
      <c r="F153" s="111"/>
      <c r="G153" s="111"/>
    </row>
    <row r="154" spans="2:7">
      <c r="B154" s="111"/>
      <c r="C154" s="111"/>
      <c r="D154" s="111"/>
      <c r="E154" s="111"/>
      <c r="F154" s="111"/>
      <c r="G154" s="111"/>
    </row>
    <row r="155" spans="2:7">
      <c r="B155" s="111"/>
      <c r="C155" s="111"/>
      <c r="D155" s="111"/>
      <c r="E155" s="111"/>
      <c r="F155" s="111"/>
      <c r="G155" s="111"/>
    </row>
    <row r="156" spans="2:7">
      <c r="B156" s="111"/>
      <c r="C156" s="111"/>
      <c r="D156" s="111"/>
      <c r="E156" s="111"/>
      <c r="F156" s="111"/>
      <c r="G156" s="111"/>
    </row>
    <row r="157" spans="2:7">
      <c r="B157" s="111"/>
      <c r="C157" s="111"/>
      <c r="D157" s="111"/>
      <c r="E157" s="111"/>
      <c r="F157" s="111"/>
      <c r="G157" s="111"/>
    </row>
    <row r="158" spans="2:7">
      <c r="B158" s="111"/>
      <c r="C158" s="111"/>
      <c r="D158" s="111"/>
      <c r="E158" s="111"/>
      <c r="F158" s="111"/>
      <c r="G158" s="111"/>
    </row>
    <row r="159" spans="2:7">
      <c r="B159" s="111"/>
      <c r="C159" s="111"/>
      <c r="D159" s="111"/>
      <c r="E159" s="111"/>
      <c r="F159" s="111"/>
      <c r="G159" s="111"/>
    </row>
    <row r="160" spans="2:7">
      <c r="B160" s="111"/>
      <c r="C160" s="111"/>
      <c r="D160" s="111"/>
      <c r="E160" s="111"/>
      <c r="F160" s="111"/>
      <c r="G160" s="111"/>
    </row>
    <row r="161" spans="2:7">
      <c r="B161" s="111"/>
      <c r="C161" s="111"/>
      <c r="D161" s="111"/>
      <c r="E161" s="111"/>
      <c r="F161" s="111"/>
      <c r="G161" s="111"/>
    </row>
    <row r="162" spans="2:7">
      <c r="B162" s="111"/>
      <c r="C162" s="111"/>
      <c r="D162" s="111"/>
      <c r="E162" s="111"/>
      <c r="F162" s="111"/>
      <c r="G162" s="111"/>
    </row>
    <row r="163" spans="2:7">
      <c r="B163" s="111"/>
      <c r="C163" s="111"/>
      <c r="D163" s="111"/>
      <c r="E163" s="111"/>
      <c r="F163" s="111"/>
      <c r="G163" s="111"/>
    </row>
    <row r="164" spans="2:7">
      <c r="B164" s="111"/>
      <c r="C164" s="111"/>
      <c r="D164" s="111"/>
      <c r="E164" s="111"/>
      <c r="F164" s="111"/>
      <c r="G164" s="111"/>
    </row>
    <row r="165" spans="2:7">
      <c r="B165" s="111"/>
      <c r="C165" s="111"/>
      <c r="D165" s="111"/>
      <c r="E165" s="111"/>
      <c r="F165" s="111"/>
      <c r="G165" s="111"/>
    </row>
    <row r="166" spans="2:7">
      <c r="B166" s="111"/>
      <c r="C166" s="111"/>
      <c r="D166" s="111"/>
      <c r="E166" s="111"/>
      <c r="F166" s="111"/>
      <c r="G166" s="111"/>
    </row>
    <row r="167" spans="2:7">
      <c r="B167" s="111"/>
      <c r="C167" s="111"/>
      <c r="D167" s="111"/>
      <c r="E167" s="111"/>
      <c r="F167" s="111"/>
      <c r="G167" s="111"/>
    </row>
    <row r="168" spans="2:7">
      <c r="B168" s="111"/>
      <c r="C168" s="111"/>
      <c r="D168" s="111"/>
      <c r="E168" s="111"/>
      <c r="F168" s="111"/>
      <c r="G168" s="111"/>
    </row>
    <row r="169" spans="2:7">
      <c r="B169" s="111"/>
      <c r="C169" s="111"/>
      <c r="D169" s="111"/>
      <c r="E169" s="111"/>
      <c r="F169" s="111"/>
      <c r="G169" s="111"/>
    </row>
    <row r="170" spans="2:7">
      <c r="B170" s="111"/>
      <c r="C170" s="111"/>
      <c r="D170" s="111"/>
      <c r="E170" s="111"/>
      <c r="F170" s="111"/>
      <c r="G170" s="111"/>
    </row>
    <row r="171" spans="2:7">
      <c r="B171" s="111"/>
      <c r="C171" s="111"/>
      <c r="D171" s="111"/>
      <c r="E171" s="111"/>
      <c r="F171" s="111"/>
      <c r="G171" s="111"/>
    </row>
    <row r="172" spans="2:7">
      <c r="B172" s="111"/>
      <c r="C172" s="111"/>
      <c r="D172" s="111"/>
      <c r="E172" s="111"/>
      <c r="F172" s="111"/>
      <c r="G172" s="111"/>
    </row>
    <row r="173" spans="2:7">
      <c r="B173" s="111"/>
      <c r="C173" s="111"/>
      <c r="D173" s="111"/>
      <c r="E173" s="111"/>
      <c r="F173" s="111"/>
      <c r="G173" s="111"/>
    </row>
    <row r="174" spans="2:7">
      <c r="B174" s="111"/>
      <c r="C174" s="111"/>
      <c r="D174" s="111"/>
      <c r="E174" s="111"/>
      <c r="F174" s="111"/>
      <c r="G174" s="111"/>
    </row>
    <row r="175" spans="2:7">
      <c r="B175" s="111"/>
      <c r="C175" s="111"/>
      <c r="D175" s="111"/>
      <c r="E175" s="111"/>
      <c r="F175" s="111"/>
      <c r="G175" s="111"/>
    </row>
    <row r="176" spans="2:7">
      <c r="B176" s="111"/>
      <c r="C176" s="111"/>
      <c r="D176" s="111"/>
      <c r="E176" s="111"/>
      <c r="F176" s="111"/>
      <c r="G176" s="111"/>
    </row>
    <row r="177" spans="2:7">
      <c r="B177" s="111"/>
      <c r="C177" s="111"/>
      <c r="D177" s="111"/>
      <c r="E177" s="111"/>
      <c r="F177" s="111"/>
      <c r="G177" s="111"/>
    </row>
    <row r="178" spans="2:7">
      <c r="B178" s="111"/>
      <c r="C178" s="111"/>
      <c r="D178" s="111"/>
      <c r="E178" s="111"/>
      <c r="F178" s="111"/>
      <c r="G178" s="111"/>
    </row>
    <row r="179" spans="2:7">
      <c r="B179" s="111"/>
      <c r="C179" s="111"/>
      <c r="D179" s="111"/>
      <c r="E179" s="111"/>
      <c r="F179" s="111"/>
      <c r="G179" s="111"/>
    </row>
    <row r="180" spans="2:7">
      <c r="B180" s="111"/>
      <c r="C180" s="111"/>
      <c r="D180" s="111"/>
      <c r="E180" s="111"/>
      <c r="F180" s="111"/>
      <c r="G180" s="111"/>
    </row>
    <row r="181" spans="2:7">
      <c r="B181" s="111"/>
      <c r="C181" s="111"/>
      <c r="D181" s="111"/>
      <c r="E181" s="111"/>
      <c r="F181" s="111"/>
      <c r="G181" s="111"/>
    </row>
    <row r="182" spans="2:7">
      <c r="B182" s="111"/>
      <c r="C182" s="111"/>
      <c r="D182" s="111"/>
      <c r="E182" s="111"/>
      <c r="F182" s="111"/>
      <c r="G182" s="111"/>
    </row>
    <row r="183" spans="2:7">
      <c r="B183" s="111"/>
      <c r="C183" s="111"/>
      <c r="D183" s="111"/>
      <c r="E183" s="111"/>
      <c r="F183" s="111"/>
      <c r="G183" s="111"/>
    </row>
    <row r="184" spans="2:7">
      <c r="B184" s="111"/>
      <c r="C184" s="111"/>
      <c r="D184" s="111"/>
      <c r="E184" s="111"/>
      <c r="F184" s="111"/>
      <c r="G184" s="111"/>
    </row>
    <row r="185" spans="2:7">
      <c r="B185" s="111"/>
      <c r="C185" s="111"/>
      <c r="D185" s="111"/>
      <c r="E185" s="111"/>
      <c r="F185" s="111"/>
      <c r="G185" s="111"/>
    </row>
    <row r="186" spans="2:7">
      <c r="B186" s="111"/>
      <c r="C186" s="111"/>
      <c r="D186" s="111"/>
      <c r="E186" s="111"/>
      <c r="F186" s="111"/>
      <c r="G186" s="111"/>
    </row>
    <row r="187" spans="2:7">
      <c r="B187" s="111"/>
      <c r="C187" s="111"/>
      <c r="D187" s="111"/>
      <c r="E187" s="111"/>
      <c r="F187" s="111"/>
      <c r="G187" s="111"/>
    </row>
    <row r="188" spans="2:7">
      <c r="B188" s="111"/>
      <c r="C188" s="111"/>
      <c r="D188" s="111"/>
      <c r="E188" s="111"/>
      <c r="F188" s="111"/>
      <c r="G188" s="111"/>
    </row>
    <row r="189" spans="2:7">
      <c r="B189" s="111"/>
      <c r="C189" s="111"/>
      <c r="D189" s="111"/>
      <c r="E189" s="111"/>
      <c r="F189" s="111"/>
      <c r="G189" s="111"/>
    </row>
    <row r="190" spans="2:7">
      <c r="B190" s="111"/>
      <c r="C190" s="111"/>
      <c r="D190" s="111"/>
      <c r="E190" s="111"/>
      <c r="F190" s="111"/>
      <c r="G190" s="111"/>
    </row>
    <row r="191" spans="2:7">
      <c r="B191" s="111"/>
      <c r="C191" s="111"/>
      <c r="D191" s="111"/>
      <c r="E191" s="111"/>
      <c r="F191" s="111"/>
      <c r="G191" s="111"/>
    </row>
    <row r="192" spans="2:7">
      <c r="B192" s="111"/>
      <c r="C192" s="111"/>
      <c r="D192" s="111"/>
      <c r="E192" s="111"/>
      <c r="F192" s="111"/>
      <c r="G192" s="111"/>
    </row>
    <row r="193" spans="2:7">
      <c r="B193" s="111"/>
      <c r="C193" s="111"/>
      <c r="D193" s="111"/>
      <c r="E193" s="111"/>
      <c r="F193" s="111"/>
      <c r="G193" s="111"/>
    </row>
    <row r="194" spans="2:7">
      <c r="B194" s="111"/>
      <c r="C194" s="111"/>
      <c r="D194" s="111"/>
      <c r="E194" s="111"/>
      <c r="F194" s="111"/>
      <c r="G194" s="111"/>
    </row>
    <row r="195" spans="2:7">
      <c r="B195" s="111"/>
      <c r="C195" s="111"/>
      <c r="D195" s="111"/>
      <c r="E195" s="111"/>
      <c r="F195" s="111"/>
      <c r="G195" s="111"/>
    </row>
    <row r="196" spans="2:7">
      <c r="B196" s="111"/>
      <c r="C196" s="111"/>
      <c r="D196" s="111"/>
      <c r="E196" s="111"/>
      <c r="F196" s="111"/>
      <c r="G196" s="111"/>
    </row>
    <row r="197" spans="2:7">
      <c r="B197" s="111"/>
      <c r="C197" s="111"/>
      <c r="D197" s="111"/>
      <c r="E197" s="111"/>
      <c r="F197" s="111"/>
      <c r="G197" s="111"/>
    </row>
    <row r="198" spans="2:7">
      <c r="B198" s="111"/>
      <c r="C198" s="111"/>
      <c r="D198" s="111"/>
      <c r="E198" s="111"/>
      <c r="F198" s="111"/>
      <c r="G198" s="111"/>
    </row>
    <row r="199" spans="2:7">
      <c r="B199" s="111"/>
      <c r="C199" s="111"/>
      <c r="D199" s="111"/>
      <c r="E199" s="111"/>
      <c r="F199" s="111"/>
      <c r="G199" s="111"/>
    </row>
    <row r="200" spans="2:7">
      <c r="B200" s="111"/>
      <c r="C200" s="111"/>
      <c r="D200" s="111"/>
      <c r="E200" s="111"/>
      <c r="F200" s="111"/>
      <c r="G200" s="111"/>
    </row>
    <row r="201" spans="2:7">
      <c r="B201" s="111"/>
      <c r="C201" s="111"/>
      <c r="D201" s="111"/>
      <c r="E201" s="111"/>
      <c r="F201" s="111"/>
      <c r="G201" s="111"/>
    </row>
    <row r="202" spans="2:7">
      <c r="B202" s="111"/>
      <c r="C202" s="111"/>
      <c r="D202" s="111"/>
      <c r="E202" s="111"/>
      <c r="F202" s="111"/>
      <c r="G202" s="111"/>
    </row>
    <row r="203" spans="2:7">
      <c r="B203" s="111"/>
      <c r="C203" s="111"/>
      <c r="D203" s="111"/>
      <c r="E203" s="111"/>
      <c r="F203" s="111"/>
      <c r="G203" s="111"/>
    </row>
    <row r="204" spans="2:7">
      <c r="B204" s="111"/>
      <c r="C204" s="111"/>
      <c r="D204" s="111"/>
      <c r="E204" s="111"/>
      <c r="F204" s="111"/>
      <c r="G204" s="111"/>
    </row>
    <row r="205" spans="2:7">
      <c r="B205" s="111"/>
      <c r="C205" s="111"/>
      <c r="D205" s="111"/>
      <c r="E205" s="111"/>
      <c r="F205" s="111"/>
      <c r="G205" s="111"/>
    </row>
    <row r="206" spans="2:7">
      <c r="B206" s="111"/>
      <c r="C206" s="111"/>
      <c r="D206" s="111"/>
      <c r="E206" s="111"/>
      <c r="F206" s="111"/>
      <c r="G206" s="111"/>
    </row>
    <row r="207" spans="2:7">
      <c r="B207" s="111"/>
      <c r="C207" s="111"/>
      <c r="D207" s="111"/>
      <c r="E207" s="111"/>
      <c r="F207" s="111"/>
      <c r="G207" s="111"/>
    </row>
    <row r="208" spans="2:7">
      <c r="B208" s="111"/>
      <c r="C208" s="111"/>
      <c r="D208" s="111"/>
      <c r="E208" s="111"/>
      <c r="F208" s="111"/>
      <c r="G208" s="111"/>
    </row>
    <row r="209" spans="2:7">
      <c r="B209" s="111"/>
      <c r="C209" s="111"/>
      <c r="D209" s="111"/>
      <c r="E209" s="111"/>
      <c r="F209" s="111"/>
      <c r="G209" s="111"/>
    </row>
    <row r="210" spans="2:7">
      <c r="B210" s="111"/>
      <c r="C210" s="111"/>
      <c r="D210" s="111"/>
      <c r="E210" s="111"/>
      <c r="F210" s="111"/>
      <c r="G210" s="111"/>
    </row>
    <row r="211" spans="2:7">
      <c r="B211" s="111"/>
      <c r="C211" s="111"/>
      <c r="D211" s="111"/>
      <c r="E211" s="111"/>
      <c r="F211" s="111"/>
      <c r="G211" s="111"/>
    </row>
    <row r="212" spans="2:7">
      <c r="B212" s="111"/>
      <c r="C212" s="111"/>
      <c r="D212" s="111"/>
      <c r="E212" s="111"/>
      <c r="F212" s="111"/>
      <c r="G212" s="111"/>
    </row>
    <row r="213" spans="2:7">
      <c r="B213" s="111"/>
      <c r="C213" s="111"/>
      <c r="D213" s="111"/>
      <c r="E213" s="111"/>
      <c r="F213" s="111"/>
      <c r="G213" s="111"/>
    </row>
    <row r="214" spans="2:7">
      <c r="B214" s="111"/>
      <c r="C214" s="111"/>
      <c r="D214" s="111"/>
      <c r="E214" s="111"/>
      <c r="F214" s="111"/>
      <c r="G214" s="111"/>
    </row>
    <row r="215" spans="2:7">
      <c r="B215" s="111"/>
      <c r="C215" s="111"/>
      <c r="D215" s="111"/>
      <c r="E215" s="111"/>
      <c r="F215" s="111"/>
      <c r="G215" s="111"/>
    </row>
    <row r="216" spans="2:7">
      <c r="B216" s="111"/>
      <c r="C216" s="111"/>
      <c r="D216" s="111"/>
      <c r="E216" s="111"/>
      <c r="F216" s="111"/>
      <c r="G216" s="111"/>
    </row>
    <row r="217" spans="2:7">
      <c r="B217" s="111"/>
      <c r="C217" s="111"/>
      <c r="D217" s="111"/>
      <c r="E217" s="111"/>
      <c r="F217" s="111"/>
      <c r="G217" s="111"/>
    </row>
    <row r="218" spans="2:7">
      <c r="B218" s="111"/>
      <c r="C218" s="111"/>
      <c r="D218" s="111"/>
      <c r="E218" s="111"/>
      <c r="F218" s="111"/>
      <c r="G218" s="111"/>
    </row>
    <row r="219" spans="2:7">
      <c r="B219" s="111"/>
      <c r="C219" s="111"/>
      <c r="D219" s="111"/>
      <c r="E219" s="111"/>
      <c r="F219" s="111"/>
      <c r="G219" s="111"/>
    </row>
    <row r="220" spans="2:7">
      <c r="B220" s="111"/>
      <c r="C220" s="111"/>
      <c r="D220" s="111"/>
      <c r="E220" s="111"/>
      <c r="F220" s="111"/>
      <c r="G220" s="111"/>
    </row>
    <row r="221" spans="2:7">
      <c r="B221" s="111"/>
      <c r="C221" s="111"/>
      <c r="D221" s="111"/>
      <c r="E221" s="111"/>
      <c r="F221" s="111"/>
      <c r="G221" s="111"/>
    </row>
    <row r="222" spans="2:7">
      <c r="B222" s="111"/>
      <c r="C222" s="111"/>
      <c r="D222" s="111"/>
      <c r="E222" s="111"/>
      <c r="F222" s="111"/>
      <c r="G222" s="111"/>
    </row>
    <row r="223" spans="2:7">
      <c r="B223" s="111"/>
      <c r="C223" s="111"/>
      <c r="D223" s="111"/>
      <c r="E223" s="111"/>
      <c r="F223" s="111"/>
      <c r="G223" s="111"/>
    </row>
    <row r="224" spans="2:7">
      <c r="B224" s="111"/>
      <c r="C224" s="111"/>
      <c r="D224" s="111"/>
      <c r="E224" s="111"/>
      <c r="F224" s="111"/>
      <c r="G224" s="111"/>
    </row>
    <row r="225" spans="2:7">
      <c r="B225" s="111"/>
      <c r="C225" s="111"/>
      <c r="D225" s="111"/>
      <c r="E225" s="111"/>
      <c r="F225" s="111"/>
      <c r="G225" s="111"/>
    </row>
    <row r="226" spans="2:7">
      <c r="B226" s="111"/>
      <c r="C226" s="111"/>
      <c r="D226" s="111"/>
      <c r="E226" s="111"/>
      <c r="F226" s="111"/>
      <c r="G226" s="111"/>
    </row>
    <row r="227" spans="2:7">
      <c r="B227" s="111"/>
      <c r="C227" s="111"/>
      <c r="D227" s="111"/>
      <c r="E227" s="111"/>
      <c r="F227" s="111"/>
      <c r="G227" s="111"/>
    </row>
    <row r="228" spans="2:7">
      <c r="B228" s="111"/>
      <c r="C228" s="111"/>
      <c r="D228" s="111"/>
      <c r="E228" s="111"/>
      <c r="F228" s="111"/>
      <c r="G228" s="111"/>
    </row>
    <row r="229" spans="2:7">
      <c r="B229" s="111"/>
      <c r="C229" s="111"/>
      <c r="D229" s="111"/>
      <c r="E229" s="111"/>
      <c r="F229" s="111"/>
      <c r="G229" s="111"/>
    </row>
    <row r="230" spans="2:7">
      <c r="B230" s="111"/>
      <c r="C230" s="111"/>
      <c r="D230" s="111"/>
      <c r="E230" s="111"/>
      <c r="F230" s="111"/>
      <c r="G230" s="111"/>
    </row>
    <row r="231" spans="2:7">
      <c r="B231" s="111"/>
      <c r="C231" s="111"/>
      <c r="D231" s="111"/>
      <c r="E231" s="111"/>
      <c r="F231" s="111"/>
      <c r="G231" s="111"/>
    </row>
    <row r="232" spans="2:7">
      <c r="B232" s="111"/>
      <c r="C232" s="111"/>
      <c r="D232" s="111"/>
      <c r="E232" s="111"/>
      <c r="F232" s="111"/>
      <c r="G232" s="111"/>
    </row>
    <row r="233" spans="2:7">
      <c r="B233" s="111"/>
      <c r="C233" s="111"/>
      <c r="D233" s="111"/>
      <c r="E233" s="111"/>
      <c r="F233" s="111"/>
      <c r="G233" s="111"/>
    </row>
    <row r="234" spans="2:7">
      <c r="B234" s="111"/>
      <c r="C234" s="111"/>
      <c r="D234" s="111"/>
      <c r="E234" s="111"/>
      <c r="F234" s="111"/>
      <c r="G234" s="111"/>
    </row>
    <row r="235" spans="2:7">
      <c r="B235" s="111"/>
      <c r="C235" s="111"/>
      <c r="D235" s="111"/>
      <c r="E235" s="111"/>
      <c r="F235" s="111"/>
      <c r="G235" s="111"/>
    </row>
    <row r="236" spans="2:7">
      <c r="B236" s="111"/>
      <c r="C236" s="111"/>
      <c r="D236" s="111"/>
      <c r="E236" s="111"/>
      <c r="F236" s="111"/>
      <c r="G236" s="111"/>
    </row>
    <row r="237" spans="2:7">
      <c r="B237" s="111"/>
      <c r="C237" s="111"/>
      <c r="D237" s="111"/>
      <c r="E237" s="111"/>
      <c r="F237" s="111"/>
      <c r="G237" s="111"/>
    </row>
    <row r="238" spans="2:7">
      <c r="B238" s="111"/>
      <c r="C238" s="111"/>
      <c r="D238" s="111"/>
      <c r="E238" s="111"/>
      <c r="F238" s="111"/>
      <c r="G238" s="111"/>
    </row>
  </sheetData>
  <mergeCells count="4">
    <mergeCell ref="B92:G92"/>
    <mergeCell ref="B3:B4"/>
    <mergeCell ref="C3:Q3"/>
    <mergeCell ref="D2:P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1.1.Por año y fuente</vt:lpstr>
      <vt:lpstr>1.2. Ranking Edo. Residencia</vt:lpstr>
      <vt:lpstr>1.3.Caractlaboral1994-2016</vt:lpstr>
      <vt:lpstr>1.4.Caractdemog1994-2015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Ramos Ruiseco Ana Victoria</dc:creator>
  <cp:lastModifiedBy>WIXI</cp:lastModifiedBy>
  <dcterms:created xsi:type="dcterms:W3CDTF">2016-04-05T18:24:32Z</dcterms:created>
  <dcterms:modified xsi:type="dcterms:W3CDTF">2017-08-18T16:56:23Z</dcterms:modified>
</cp:coreProperties>
</file>